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4695" windowWidth="11505" windowHeight="3015" activeTab="0"/>
  </bookViews>
  <sheets>
    <sheet name="highlight" sheetId="1" r:id="rId1"/>
    <sheet name="BS" sheetId="2" r:id="rId2"/>
    <sheet name="PL" sheetId="3" r:id="rId3"/>
    <sheet name="SS" sheetId="4" r:id="rId4"/>
    <sheet name="CF" sheetId="5" r:id="rId5"/>
  </sheets>
  <definedNames/>
  <calcPr fullCalcOnLoad="1"/>
</workbook>
</file>

<file path=xl/sharedStrings.xml><?xml version="1.0" encoding="utf-8"?>
<sst xmlns="http://schemas.openxmlformats.org/spreadsheetml/2006/main" count="532" uniqueCount="227">
  <si>
    <t>決算期</t>
  </si>
  <si>
    <r>
      <t>自己資本当期純利益率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(%)</t>
    </r>
  </si>
  <si>
    <r>
      <t>純資産配当率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(%)</t>
    </r>
  </si>
  <si>
    <t>資産関連指標</t>
  </si>
  <si>
    <r>
      <t>総資産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百万円</t>
    </r>
    <r>
      <rPr>
        <sz val="8"/>
        <rFont val="Verdana"/>
        <family val="2"/>
      </rPr>
      <t>)</t>
    </r>
  </si>
  <si>
    <r>
      <t>純資産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百万円</t>
    </r>
    <r>
      <rPr>
        <sz val="8"/>
        <rFont val="Verdana"/>
        <family val="2"/>
      </rPr>
      <t>)</t>
    </r>
  </si>
  <si>
    <r>
      <t>有利子負債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百万円</t>
    </r>
    <r>
      <rPr>
        <sz val="8"/>
        <rFont val="Verdana"/>
        <family val="2"/>
      </rPr>
      <t>)</t>
    </r>
  </si>
  <si>
    <r>
      <t>売上債権回転期間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月</t>
    </r>
    <r>
      <rPr>
        <sz val="8"/>
        <rFont val="Verdana"/>
        <family val="2"/>
      </rPr>
      <t>)</t>
    </r>
  </si>
  <si>
    <r>
      <t>製・商品回転期間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月</t>
    </r>
    <r>
      <rPr>
        <sz val="8"/>
        <rFont val="Verdana"/>
        <family val="2"/>
      </rPr>
      <t>)</t>
    </r>
  </si>
  <si>
    <t>安定性</t>
  </si>
  <si>
    <r>
      <t>インタレスト・カバレッジ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倍</t>
    </r>
    <r>
      <rPr>
        <sz val="8"/>
        <rFont val="Verdana"/>
        <family val="2"/>
      </rPr>
      <t>)</t>
    </r>
  </si>
  <si>
    <r>
      <t>自己資本比率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(%)</t>
    </r>
  </si>
  <si>
    <r>
      <t>固定長期適合比率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(%)</t>
    </r>
  </si>
  <si>
    <r>
      <t>固定比率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(%)</t>
    </r>
  </si>
  <si>
    <r>
      <t>当座比率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(%)</t>
    </r>
  </si>
  <si>
    <r>
      <t>流動比率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(%)</t>
    </r>
  </si>
  <si>
    <t>主要連結データ</t>
  </si>
  <si>
    <t>-</t>
  </si>
  <si>
    <t>流動資産</t>
  </si>
  <si>
    <t>固定資産</t>
  </si>
  <si>
    <t>有形固定資産</t>
  </si>
  <si>
    <t>無形固定資産</t>
  </si>
  <si>
    <t>投資その他の資産</t>
  </si>
  <si>
    <t>資産合計</t>
  </si>
  <si>
    <t>流動負債</t>
  </si>
  <si>
    <t>固定負債</t>
  </si>
  <si>
    <t>負債合計</t>
  </si>
  <si>
    <t>株主資本</t>
  </si>
  <si>
    <t>資本金</t>
  </si>
  <si>
    <t>資本剰余金</t>
  </si>
  <si>
    <t>利益剰余金</t>
  </si>
  <si>
    <t>自己株式</t>
  </si>
  <si>
    <t>評価・換算差額等</t>
  </si>
  <si>
    <t>純資産合計</t>
  </si>
  <si>
    <t>負債純資産合計</t>
  </si>
  <si>
    <t>（百万円）</t>
  </si>
  <si>
    <r>
      <t>収益性</t>
    </r>
    <r>
      <rPr>
        <b/>
        <sz val="14"/>
        <rFont val="Verdana"/>
        <family val="2"/>
      </rPr>
      <t xml:space="preserve"> / </t>
    </r>
    <r>
      <rPr>
        <b/>
        <sz val="14"/>
        <rFont val="ＭＳ Ｐゴシック"/>
        <family val="3"/>
      </rPr>
      <t>効率性</t>
    </r>
  </si>
  <si>
    <t>売上高</t>
  </si>
  <si>
    <t>売上原価</t>
  </si>
  <si>
    <t>売上総利益</t>
  </si>
  <si>
    <t>販売費及び一般管理費</t>
  </si>
  <si>
    <t>営業利益</t>
  </si>
  <si>
    <t>営業外収益</t>
  </si>
  <si>
    <t>営業外費用</t>
  </si>
  <si>
    <t>経常利益</t>
  </si>
  <si>
    <t>特別利益</t>
  </si>
  <si>
    <t>特別損失</t>
  </si>
  <si>
    <t>税引前当期純利益</t>
  </si>
  <si>
    <t>当期純利益</t>
  </si>
  <si>
    <t>営業活動によるキャッシュ・フロー</t>
  </si>
  <si>
    <t>投資活動によるキャッシュ・フロー</t>
  </si>
  <si>
    <t>財務活動によるキャッシュ・フロー</t>
  </si>
  <si>
    <t>現金及び現金同等物の期首残高</t>
  </si>
  <si>
    <t>現金及び現金同等物の期末残高</t>
  </si>
  <si>
    <t>法人税等</t>
  </si>
  <si>
    <t>株主資本</t>
  </si>
  <si>
    <t>資本金</t>
  </si>
  <si>
    <t>資本剰余金</t>
  </si>
  <si>
    <t>自己株式</t>
  </si>
  <si>
    <t>評価・換算差額等</t>
  </si>
  <si>
    <t>その他有価証券評価差額金</t>
  </si>
  <si>
    <t>土地再評価差額金</t>
  </si>
  <si>
    <t>評価・換算差額等合計</t>
  </si>
  <si>
    <t>純資産合計</t>
  </si>
  <si>
    <t>利益剰余金</t>
  </si>
  <si>
    <r>
      <t>総資産事業利益率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(%)</t>
    </r>
  </si>
  <si>
    <t>Total Assets (Million yen)</t>
  </si>
  <si>
    <t>Net Assets (Million yen)</t>
  </si>
  <si>
    <t>Investments and other assets</t>
  </si>
  <si>
    <t>Total assets</t>
  </si>
  <si>
    <t>Liabilities</t>
  </si>
  <si>
    <t>Noncurrent liabilities</t>
  </si>
  <si>
    <t>Total liabilities</t>
  </si>
  <si>
    <t>Net assets</t>
  </si>
  <si>
    <t>Shareholders' equity</t>
  </si>
  <si>
    <t>Capital stock</t>
  </si>
  <si>
    <t>Capital surplus</t>
  </si>
  <si>
    <t>Retained earnings</t>
  </si>
  <si>
    <t>Treasury stock</t>
  </si>
  <si>
    <t>Valuation and translation adjustments</t>
  </si>
  <si>
    <t>Total net assets</t>
  </si>
  <si>
    <t>Total liabilities and net assets</t>
  </si>
  <si>
    <t>Gross profit</t>
  </si>
  <si>
    <t>Net sales</t>
  </si>
  <si>
    <t>Cost of sales</t>
  </si>
  <si>
    <t>Selling, general and administrative expenses</t>
  </si>
  <si>
    <t>Operating income</t>
  </si>
  <si>
    <t>Non-operating income</t>
  </si>
  <si>
    <t>Non-operating expenses</t>
  </si>
  <si>
    <t>Ordinary income</t>
  </si>
  <si>
    <t>Extraordinary income</t>
  </si>
  <si>
    <t>Extraordinary loss</t>
  </si>
  <si>
    <t>Income before income taxes</t>
  </si>
  <si>
    <t>Income taxes</t>
  </si>
  <si>
    <t>Net income</t>
  </si>
  <si>
    <t>Total shareholders' equity</t>
  </si>
  <si>
    <t>Valuation difference on available-for-sale securities</t>
  </si>
  <si>
    <t>Revaluation reserve for land</t>
  </si>
  <si>
    <t>Total valuation and translation adjustments</t>
  </si>
  <si>
    <t>Net cash provided by (used in) operating activities</t>
  </si>
  <si>
    <t>Net cash provided by (used in) investing activities</t>
  </si>
  <si>
    <t>Net cash provided by (used in) financing activities</t>
  </si>
  <si>
    <t>Net increase (decrease) in cash and cash equivalents</t>
  </si>
  <si>
    <t>Cash and cash equivalents at beginning of period</t>
  </si>
  <si>
    <t>Cash and cash equivalents at end of period</t>
  </si>
  <si>
    <r>
      <t>ジェコス株式会社（証券コード：</t>
    </r>
    <r>
      <rPr>
        <sz val="8"/>
        <rFont val="Verdana"/>
        <family val="2"/>
      </rPr>
      <t>9991</t>
    </r>
    <r>
      <rPr>
        <sz val="8"/>
        <rFont val="ＭＳ Ｐゴシック"/>
        <family val="3"/>
      </rPr>
      <t>）</t>
    </r>
  </si>
  <si>
    <r>
      <t>業績</t>
    </r>
    <r>
      <rPr>
        <b/>
        <sz val="14"/>
        <rFont val="Verdana"/>
        <family val="2"/>
      </rPr>
      <t xml:space="preserve"> / 1</t>
    </r>
    <r>
      <rPr>
        <b/>
        <sz val="14"/>
        <rFont val="ＭＳ Ｐゴシック"/>
        <family val="3"/>
      </rPr>
      <t>株当たり指標</t>
    </r>
  </si>
  <si>
    <t>Performance / Per Share Data</t>
  </si>
  <si>
    <t>Fiscal Year Ended</t>
  </si>
  <si>
    <t>2010/3</t>
  </si>
  <si>
    <r>
      <t>売上高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百万円</t>
    </r>
    <r>
      <rPr>
        <sz val="8"/>
        <rFont val="Verdana"/>
        <family val="2"/>
      </rPr>
      <t>)</t>
    </r>
  </si>
  <si>
    <r>
      <t xml:space="preserve">Net Sales </t>
    </r>
    <r>
      <rPr>
        <sz val="8"/>
        <rFont val="Verdana"/>
        <family val="2"/>
      </rPr>
      <t>(Million yen)</t>
    </r>
  </si>
  <si>
    <r>
      <t>経常利益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百万円</t>
    </r>
    <r>
      <rPr>
        <sz val="8"/>
        <rFont val="Verdana"/>
        <family val="2"/>
      </rPr>
      <t>)</t>
    </r>
  </si>
  <si>
    <r>
      <t xml:space="preserve">Recurring Profit </t>
    </r>
    <r>
      <rPr>
        <sz val="8"/>
        <rFont val="Verdana"/>
        <family val="2"/>
      </rPr>
      <t>(Million yen)</t>
    </r>
  </si>
  <si>
    <r>
      <t>当期純利益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百万円</t>
    </r>
    <r>
      <rPr>
        <sz val="8"/>
        <rFont val="Verdana"/>
        <family val="2"/>
      </rPr>
      <t>)</t>
    </r>
  </si>
  <si>
    <r>
      <t xml:space="preserve">Net Income </t>
    </r>
    <r>
      <rPr>
        <sz val="8"/>
        <rFont val="Verdana"/>
        <family val="2"/>
      </rPr>
      <t>(Million yen)</t>
    </r>
  </si>
  <si>
    <r>
      <t>1</t>
    </r>
    <r>
      <rPr>
        <sz val="10"/>
        <rFont val="ＭＳ Ｐゴシック"/>
        <family val="3"/>
      </rPr>
      <t>株当たり純資産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円</t>
    </r>
    <r>
      <rPr>
        <sz val="8"/>
        <rFont val="Verdana"/>
        <family val="2"/>
      </rPr>
      <t>)</t>
    </r>
  </si>
  <si>
    <r>
      <t xml:space="preserve">Net Assets per Share </t>
    </r>
    <r>
      <rPr>
        <sz val="8"/>
        <rFont val="Verdana"/>
        <family val="2"/>
      </rPr>
      <t>(yen)</t>
    </r>
  </si>
  <si>
    <r>
      <t>1</t>
    </r>
    <r>
      <rPr>
        <sz val="10"/>
        <rFont val="ＭＳ Ｐゴシック"/>
        <family val="3"/>
      </rPr>
      <t>株当たり当期純利益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円</t>
    </r>
    <r>
      <rPr>
        <sz val="8"/>
        <rFont val="Verdana"/>
        <family val="2"/>
      </rPr>
      <t>)</t>
    </r>
  </si>
  <si>
    <r>
      <t xml:space="preserve">Net Income per Share </t>
    </r>
    <r>
      <rPr>
        <sz val="8"/>
        <rFont val="Verdana"/>
        <family val="2"/>
      </rPr>
      <t>(yen)</t>
    </r>
  </si>
  <si>
    <r>
      <t>発行済株式総数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株</t>
    </r>
    <r>
      <rPr>
        <sz val="8"/>
        <rFont val="Verdana"/>
        <family val="2"/>
      </rPr>
      <t>)</t>
    </r>
  </si>
  <si>
    <t>Number of Shares Outstanding</t>
  </si>
  <si>
    <r>
      <t>従業員数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人</t>
    </r>
    <r>
      <rPr>
        <sz val="8"/>
        <rFont val="Verdana"/>
        <family val="2"/>
      </rPr>
      <t>)</t>
    </r>
  </si>
  <si>
    <t>Number of Employees</t>
  </si>
  <si>
    <r>
      <t>注</t>
    </r>
    <r>
      <rPr>
        <sz val="9"/>
        <rFont val="Verdana"/>
        <family val="2"/>
      </rPr>
      <t>) 1</t>
    </r>
    <r>
      <rPr>
        <sz val="9"/>
        <rFont val="ＭＳ Ｐゴシック"/>
        <family val="3"/>
      </rPr>
      <t>株当たり当期純利益は、期中加重平均株式数によって算出しております。</t>
    </r>
  </si>
  <si>
    <t>Notes) Net income per share is computed based on the weighted average number of shares outstanding during each year.</t>
  </si>
  <si>
    <t>Profitability / Efficiency</t>
  </si>
  <si>
    <r>
      <t xml:space="preserve">Return on Assets </t>
    </r>
    <r>
      <rPr>
        <sz val="8"/>
        <rFont val="Verdana"/>
        <family val="2"/>
      </rPr>
      <t>(%)</t>
    </r>
  </si>
  <si>
    <r>
      <t>総資産当期純利益率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(%)</t>
    </r>
  </si>
  <si>
    <r>
      <t xml:space="preserve">Net Income to Total Assets </t>
    </r>
    <r>
      <rPr>
        <sz val="8"/>
        <rFont val="Verdana"/>
        <family val="2"/>
      </rPr>
      <t>(%)</t>
    </r>
  </si>
  <si>
    <r>
      <t xml:space="preserve">Return on Equity </t>
    </r>
    <r>
      <rPr>
        <sz val="8"/>
        <rFont val="Verdana"/>
        <family val="2"/>
      </rPr>
      <t>(%)</t>
    </r>
  </si>
  <si>
    <r>
      <t>配当性向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(%)</t>
    </r>
  </si>
  <si>
    <r>
      <t xml:space="preserve">Payout Ratio </t>
    </r>
    <r>
      <rPr>
        <sz val="8"/>
        <rFont val="Verdana"/>
        <family val="2"/>
      </rPr>
      <t>(%)</t>
    </r>
  </si>
  <si>
    <r>
      <t xml:space="preserve">Dividends on Equity </t>
    </r>
    <r>
      <rPr>
        <sz val="8"/>
        <rFont val="Verdana"/>
        <family val="2"/>
      </rPr>
      <t>(%)</t>
    </r>
  </si>
  <si>
    <t>Asset Data</t>
  </si>
  <si>
    <r>
      <t xml:space="preserve">Total Assets </t>
    </r>
    <r>
      <rPr>
        <sz val="8"/>
        <rFont val="Verdana"/>
        <family val="2"/>
      </rPr>
      <t>(Million yen)</t>
    </r>
  </si>
  <si>
    <r>
      <t xml:space="preserve">Net Assets </t>
    </r>
    <r>
      <rPr>
        <sz val="8"/>
        <rFont val="Verdana"/>
        <family val="2"/>
      </rPr>
      <t>(Million yen)</t>
    </r>
  </si>
  <si>
    <r>
      <t xml:space="preserve">Interest-bearing Debts </t>
    </r>
    <r>
      <rPr>
        <sz val="8"/>
        <rFont val="Verdana"/>
        <family val="2"/>
      </rPr>
      <t>(Million yen)</t>
    </r>
  </si>
  <si>
    <r>
      <t xml:space="preserve">Accounts Receivable Turnover Period </t>
    </r>
    <r>
      <rPr>
        <sz val="8"/>
        <rFont val="Verdana"/>
        <family val="2"/>
      </rPr>
      <t>(Month)</t>
    </r>
  </si>
  <si>
    <r>
      <t xml:space="preserve">Finished Goods &amp; Merchandise Turnover Period </t>
    </r>
    <r>
      <rPr>
        <sz val="8"/>
        <rFont val="Verdana"/>
        <family val="2"/>
      </rPr>
      <t>(Month)</t>
    </r>
  </si>
  <si>
    <t>Stability</t>
  </si>
  <si>
    <r>
      <t xml:space="preserve">Current Ratio </t>
    </r>
    <r>
      <rPr>
        <sz val="8"/>
        <rFont val="Verdana"/>
        <family val="2"/>
      </rPr>
      <t>(%)</t>
    </r>
  </si>
  <si>
    <r>
      <t xml:space="preserve">Quick Ratio </t>
    </r>
    <r>
      <rPr>
        <sz val="8"/>
        <rFont val="Verdana"/>
        <family val="2"/>
      </rPr>
      <t>(%)</t>
    </r>
  </si>
  <si>
    <r>
      <t xml:space="preserve">Fixed Asset Ratio </t>
    </r>
    <r>
      <rPr>
        <sz val="8"/>
        <rFont val="Verdana"/>
        <family val="2"/>
      </rPr>
      <t>(%)</t>
    </r>
  </si>
  <si>
    <r>
      <t xml:space="preserve">Fixed Assets /(Net Assets + Long-term Liabilities) </t>
    </r>
    <r>
      <rPr>
        <sz val="8"/>
        <rFont val="Verdana"/>
        <family val="2"/>
      </rPr>
      <t>(%)</t>
    </r>
  </si>
  <si>
    <r>
      <t xml:space="preserve">Equity Ratio </t>
    </r>
    <r>
      <rPr>
        <sz val="8"/>
        <rFont val="Verdana"/>
        <family val="2"/>
      </rPr>
      <t>(%)</t>
    </r>
  </si>
  <si>
    <r>
      <t>デット・エクィティ・レシオ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(%)</t>
    </r>
  </si>
  <si>
    <r>
      <t xml:space="preserve">Debt Equity Ratio </t>
    </r>
    <r>
      <rPr>
        <sz val="8"/>
        <rFont val="Verdana"/>
        <family val="2"/>
      </rPr>
      <t>(%)</t>
    </r>
  </si>
  <si>
    <r>
      <t xml:space="preserve">Interest Coverage </t>
    </r>
    <r>
      <rPr>
        <sz val="8"/>
        <rFont val="Verdana"/>
        <family val="2"/>
      </rPr>
      <t>(Times)</t>
    </r>
  </si>
  <si>
    <t>Primary Consolidated Indicators</t>
  </si>
  <si>
    <r>
      <t>1</t>
    </r>
    <r>
      <rPr>
        <sz val="10"/>
        <rFont val="ＭＳ Ｐゴシック"/>
        <family val="3"/>
      </rPr>
      <t>株当たり純資産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円</t>
    </r>
    <r>
      <rPr>
        <sz val="8"/>
        <rFont val="Verdana"/>
        <family val="2"/>
      </rPr>
      <t>)</t>
    </r>
  </si>
  <si>
    <t>Net Assets per Share (yen)</t>
  </si>
  <si>
    <r>
      <t>1</t>
    </r>
    <r>
      <rPr>
        <sz val="10"/>
        <rFont val="ＭＳ Ｐゴシック"/>
        <family val="3"/>
      </rPr>
      <t>株当たり当期純利益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円</t>
    </r>
    <r>
      <rPr>
        <sz val="8"/>
        <rFont val="Verdana"/>
        <family val="2"/>
      </rPr>
      <t>)</t>
    </r>
  </si>
  <si>
    <t>Net Income per Share (yen)</t>
  </si>
  <si>
    <t>2010/3</t>
  </si>
  <si>
    <t>資産の部</t>
  </si>
  <si>
    <t>Assets</t>
  </si>
  <si>
    <t>Current assets</t>
  </si>
  <si>
    <t>Noncurrent assets</t>
  </si>
  <si>
    <t>Property, plant and equipment</t>
  </si>
  <si>
    <t>Intangible assets</t>
  </si>
  <si>
    <t>負債の部</t>
  </si>
  <si>
    <t>Current liabilities</t>
  </si>
  <si>
    <t>純資産の部</t>
  </si>
  <si>
    <t>法人税等</t>
  </si>
  <si>
    <t>現金及び現金同等物の増減額</t>
  </si>
  <si>
    <r>
      <t>貸借対照表</t>
    </r>
    <r>
      <rPr>
        <b/>
        <sz val="14"/>
        <rFont val="Verdana"/>
        <family val="2"/>
      </rPr>
      <t xml:space="preserve"> </t>
    </r>
    <r>
      <rPr>
        <b/>
        <sz val="11"/>
        <rFont val="Verdana"/>
        <family val="2"/>
      </rPr>
      <t>(Balance sheet)</t>
    </r>
  </si>
  <si>
    <r>
      <t>連結</t>
    </r>
    <r>
      <rPr>
        <b/>
        <sz val="12"/>
        <rFont val="Verdana"/>
        <family val="2"/>
      </rPr>
      <t xml:space="preserve"> </t>
    </r>
    <r>
      <rPr>
        <b/>
        <sz val="10"/>
        <rFont val="Verdana"/>
        <family val="2"/>
      </rPr>
      <t>(Consolidated)</t>
    </r>
  </si>
  <si>
    <r>
      <t>個別</t>
    </r>
    <r>
      <rPr>
        <b/>
        <sz val="12"/>
        <rFont val="Verdana"/>
        <family val="2"/>
      </rPr>
      <t xml:space="preserve"> </t>
    </r>
    <r>
      <rPr>
        <b/>
        <sz val="10"/>
        <rFont val="Verdana"/>
        <family val="2"/>
      </rPr>
      <t>(Non-Consolidated)</t>
    </r>
  </si>
  <si>
    <r>
      <t>損益計算書</t>
    </r>
    <r>
      <rPr>
        <b/>
        <sz val="11"/>
        <rFont val="Verdana"/>
        <family val="2"/>
      </rPr>
      <t xml:space="preserve"> (Profit and Loss Statement)</t>
    </r>
  </si>
  <si>
    <r>
      <t>株主資本等変動計算書</t>
    </r>
    <r>
      <rPr>
        <b/>
        <sz val="11"/>
        <rFont val="Verdana"/>
        <family val="2"/>
      </rPr>
      <t xml:space="preserve"> (Statements of Shareholders' Equity)</t>
    </r>
  </si>
  <si>
    <r>
      <t>キャッシュ・フロー計算書</t>
    </r>
    <r>
      <rPr>
        <b/>
        <sz val="11"/>
        <rFont val="Verdana"/>
        <family val="2"/>
      </rPr>
      <t xml:space="preserve"> (Statement of cash flow)</t>
    </r>
  </si>
  <si>
    <t>2011/3</t>
  </si>
  <si>
    <t>2011/3</t>
  </si>
  <si>
    <t>その他の包括利益累計額</t>
  </si>
  <si>
    <t>Accumulated other comprehensive income</t>
  </si>
  <si>
    <t>その他の包括利益累計額合計</t>
  </si>
  <si>
    <t>Total accumulated other comprehensive income</t>
  </si>
  <si>
    <r>
      <t>201</t>
    </r>
    <r>
      <rPr>
        <sz val="10"/>
        <rFont val="Verdana"/>
        <family val="2"/>
      </rPr>
      <t>2</t>
    </r>
    <r>
      <rPr>
        <sz val="10"/>
        <rFont val="Verdana"/>
        <family val="2"/>
      </rPr>
      <t>/3</t>
    </r>
  </si>
  <si>
    <r>
      <t>201</t>
    </r>
    <r>
      <rPr>
        <sz val="10"/>
        <rFont val="Verdana"/>
        <family val="2"/>
      </rPr>
      <t>2</t>
    </r>
    <r>
      <rPr>
        <sz val="10"/>
        <rFont val="Verdana"/>
        <family val="2"/>
      </rPr>
      <t>/3</t>
    </r>
  </si>
  <si>
    <r>
      <t>201</t>
    </r>
    <r>
      <rPr>
        <sz val="10"/>
        <rFont val="Verdana"/>
        <family val="2"/>
      </rPr>
      <t>3</t>
    </r>
    <r>
      <rPr>
        <sz val="10"/>
        <rFont val="Verdana"/>
        <family val="2"/>
      </rPr>
      <t>/3</t>
    </r>
  </si>
  <si>
    <r>
      <t>2013</t>
    </r>
    <r>
      <rPr>
        <sz val="10"/>
        <rFont val="Verdana"/>
        <family val="2"/>
      </rPr>
      <t>/3</t>
    </r>
  </si>
  <si>
    <t>税金等調整前当期純利益</t>
  </si>
  <si>
    <t>株主資本合計</t>
  </si>
  <si>
    <r>
      <t>2014</t>
    </r>
    <r>
      <rPr>
        <sz val="10"/>
        <rFont val="Verdana"/>
        <family val="2"/>
      </rPr>
      <t>/3</t>
    </r>
  </si>
  <si>
    <t>退職給付に係る調整累計額</t>
  </si>
  <si>
    <t>Remeasurements of defined benefit plans</t>
  </si>
  <si>
    <r>
      <t>2015</t>
    </r>
    <r>
      <rPr>
        <sz val="10"/>
        <rFont val="Verdana"/>
        <family val="2"/>
      </rPr>
      <t>/3</t>
    </r>
  </si>
  <si>
    <t>-</t>
  </si>
  <si>
    <r>
      <t>2016</t>
    </r>
    <r>
      <rPr>
        <sz val="10"/>
        <rFont val="Verdana"/>
        <family val="2"/>
      </rPr>
      <t>/3</t>
    </r>
  </si>
  <si>
    <r>
      <t>親会社株主に帰属する当期純利益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sz val="8"/>
        <rFont val="ＭＳ Ｐゴシック"/>
        <family val="3"/>
      </rPr>
      <t>百万円</t>
    </r>
    <r>
      <rPr>
        <sz val="8"/>
        <rFont val="Verdana"/>
        <family val="2"/>
      </rPr>
      <t>)</t>
    </r>
  </si>
  <si>
    <t>-</t>
  </si>
  <si>
    <r>
      <t>2017</t>
    </r>
    <r>
      <rPr>
        <sz val="10"/>
        <rFont val="Verdana"/>
        <family val="2"/>
      </rPr>
      <t>/3</t>
    </r>
  </si>
  <si>
    <t>foreign currency translation adjustment</t>
  </si>
  <si>
    <t>Effect of exchange rate change on cash and cash equivalents</t>
  </si>
  <si>
    <t>現金及び現金同等物に係る換算差額</t>
  </si>
  <si>
    <t>為替換算調整勘定</t>
  </si>
  <si>
    <t>非支配株主持分</t>
  </si>
  <si>
    <t>Non-controlling interest</t>
  </si>
  <si>
    <t>当期純利益</t>
  </si>
  <si>
    <t>-</t>
  </si>
  <si>
    <t>Profit attributable to owners of parent</t>
  </si>
  <si>
    <t>親会社株主に帰属する当期純利益</t>
  </si>
  <si>
    <r>
      <rPr>
        <sz val="10"/>
        <rFont val="Verdana"/>
        <family val="2"/>
      </rPr>
      <t>Profit attributable to owners of parent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(Million yen)</t>
    </r>
  </si>
  <si>
    <t xml:space="preserve">Profit attributable to non-controlling interests </t>
  </si>
  <si>
    <r>
      <t>2018</t>
    </r>
    <r>
      <rPr>
        <sz val="10"/>
        <rFont val="Verdana"/>
        <family val="2"/>
      </rPr>
      <t>/3</t>
    </r>
  </si>
  <si>
    <t>2018/3</t>
  </si>
  <si>
    <r>
      <t>2018</t>
    </r>
    <r>
      <rPr>
        <sz val="10"/>
        <rFont val="Verdana"/>
        <family val="2"/>
      </rPr>
      <t>/3</t>
    </r>
  </si>
  <si>
    <t>非支配株主に帰属する当期純利益</t>
  </si>
  <si>
    <r>
      <t>2019</t>
    </r>
    <r>
      <rPr>
        <sz val="10"/>
        <rFont val="Verdana"/>
        <family val="2"/>
      </rPr>
      <t>/3</t>
    </r>
  </si>
  <si>
    <r>
      <t>2019</t>
    </r>
    <r>
      <rPr>
        <sz val="10"/>
        <rFont val="Verdana"/>
        <family val="2"/>
      </rPr>
      <t>/3</t>
    </r>
  </si>
  <si>
    <r>
      <t>2015/3</t>
    </r>
    <r>
      <rPr>
        <sz val="10"/>
        <rFont val="ＭＳ Ｐゴシック"/>
        <family val="3"/>
      </rPr>
      <t>期から2018/3期については、遡及処理後の数値を記載しております。</t>
    </r>
  </si>
  <si>
    <t>「『税効果会計に係る会計基準』の一部改正」を2019/3期より適用しており、</t>
  </si>
  <si>
    <t>2020/03</t>
  </si>
  <si>
    <t>2020/3</t>
  </si>
  <si>
    <t>2020/3</t>
  </si>
  <si>
    <t>2021/03</t>
  </si>
  <si>
    <t>2021/3</t>
  </si>
  <si>
    <t>2022/03</t>
  </si>
  <si>
    <t>2022/3</t>
  </si>
  <si>
    <t>2022/3</t>
  </si>
  <si>
    <t>2022/3</t>
  </si>
  <si>
    <t>-</t>
  </si>
  <si>
    <t>2023/03</t>
  </si>
  <si>
    <t>2023/3</t>
  </si>
  <si>
    <t>2023/3</t>
  </si>
  <si>
    <t>2023/3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</si>
</sst>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0_ ;[Red]\-#,##0.00\ "/>
    <numFmt numFmtId="179" formatCode="#,##0.00;&quot;△ &quot;#,##0.00"/>
    <numFmt numFmtId="180" formatCode="0.00;&quot;△ &quot;0.00"/>
    <numFmt numFmtId="181" formatCode="0.0_ "/>
    <numFmt numFmtId="182" formatCode="0.000_ "/>
    <numFmt numFmtId="183" formatCode="0.00_ "/>
    <numFmt numFmtId="184" formatCode="#,##0_);[Red]\(#,##0\)"/>
    <numFmt numFmtId="185" formatCode="#,##0.00_);[Red]\(#,##0.00\)"/>
    <numFmt numFmtId="186" formatCode="#,##0.0_);[Red]\(#,##0.0\)"/>
    <numFmt numFmtId="187" formatCode="#,##0_ ;[Red]\-#,##0\ "/>
    <numFmt numFmtId="188" formatCode="#,##0.0;&quot;△ &quot;#,##0.0"/>
    <numFmt numFmtId="189" formatCode="0.0%"/>
    <numFmt numFmtId="190" formatCode="0.000000000000000%"/>
    <numFmt numFmtId="191" formatCode="0.00000000000000%"/>
    <numFmt numFmtId="192" formatCode="#,##0.0_ "/>
    <numFmt numFmtId="193" formatCode="#,##0.00_ "/>
    <numFmt numFmtId="194" formatCode="#,##0_ "/>
  </numFmts>
  <fonts count="52">
    <font>
      <sz val="10"/>
      <name val="Verdana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Verdana"/>
      <family val="2"/>
    </font>
    <font>
      <sz val="9"/>
      <name val="ＭＳ Ｐゴシック"/>
      <family val="3"/>
    </font>
    <font>
      <sz val="9"/>
      <name val="Verdana"/>
      <family val="2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b/>
      <sz val="14"/>
      <name val="ＭＳ Ｐゴシック"/>
      <family val="3"/>
    </font>
    <font>
      <b/>
      <sz val="14"/>
      <name val="Verdana"/>
      <family val="2"/>
    </font>
    <font>
      <sz val="14"/>
      <name val="Verdana"/>
      <family val="2"/>
    </font>
    <font>
      <b/>
      <sz val="12"/>
      <name val="ＭＳ Ｐゴシック"/>
      <family val="3"/>
    </font>
    <font>
      <b/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hair">
        <color indexed="55"/>
      </right>
      <top style="medium">
        <color indexed="55"/>
      </top>
      <bottom style="double">
        <color indexed="55"/>
      </bottom>
    </border>
    <border>
      <left>
        <color indexed="63"/>
      </left>
      <right style="hair">
        <color indexed="55"/>
      </right>
      <top style="double">
        <color indexed="55"/>
      </top>
      <bottom style="thin">
        <color indexed="55"/>
      </bottom>
    </border>
    <border>
      <left>
        <color indexed="63"/>
      </left>
      <right style="hair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hair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hair">
        <color indexed="55"/>
      </right>
      <top style="thin">
        <color indexed="55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 vertical="center"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61" applyFont="1" applyFill="1" applyAlignment="1">
      <alignment horizontal="right" vertical="center"/>
      <protection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61" applyFont="1" applyFill="1">
      <alignment vertical="center"/>
      <protection/>
    </xf>
    <xf numFmtId="0" fontId="12" fillId="0" borderId="0" xfId="61" applyFont="1" applyFill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2" fillId="0" borderId="11" xfId="61" applyFont="1" applyFill="1" applyBorder="1">
      <alignment vertical="center"/>
      <protection/>
    </xf>
    <xf numFmtId="0" fontId="2" fillId="0" borderId="12" xfId="61" applyFont="1" applyFill="1" applyBorder="1">
      <alignment vertical="center"/>
      <protection/>
    </xf>
    <xf numFmtId="0" fontId="2" fillId="0" borderId="13" xfId="61" applyFont="1" applyFill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2" fillId="0" borderId="15" xfId="61" applyFont="1" applyFill="1" applyBorder="1">
      <alignment vertical="center"/>
      <protection/>
    </xf>
    <xf numFmtId="0" fontId="2" fillId="0" borderId="16" xfId="61" applyFont="1" applyBorder="1">
      <alignment vertical="center"/>
      <protection/>
    </xf>
    <xf numFmtId="0" fontId="2" fillId="0" borderId="17" xfId="61" applyFont="1" applyFill="1" applyBorder="1">
      <alignment vertical="center"/>
      <protection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8" xfId="61" applyFont="1" applyFill="1" applyBorder="1">
      <alignment vertical="center"/>
      <protection/>
    </xf>
    <xf numFmtId="0" fontId="2" fillId="0" borderId="16" xfId="61" applyFont="1" applyFill="1" applyBorder="1">
      <alignment vertical="center"/>
      <protection/>
    </xf>
    <xf numFmtId="0" fontId="2" fillId="0" borderId="19" xfId="61" applyFont="1" applyFill="1" applyBorder="1">
      <alignment vertical="center"/>
      <protection/>
    </xf>
    <xf numFmtId="0" fontId="2" fillId="0" borderId="20" xfId="61" applyFont="1" applyFill="1" applyBorder="1">
      <alignment vertical="center"/>
      <protection/>
    </xf>
    <xf numFmtId="0" fontId="2" fillId="33" borderId="21" xfId="61" applyFont="1" applyFill="1" applyBorder="1">
      <alignment vertical="center"/>
      <protection/>
    </xf>
    <xf numFmtId="0" fontId="2" fillId="0" borderId="18" xfId="61" applyFont="1" applyFill="1" applyBorder="1">
      <alignment vertical="center"/>
      <protection/>
    </xf>
    <xf numFmtId="0" fontId="2" fillId="0" borderId="14" xfId="61" applyFont="1" applyBorder="1">
      <alignment vertical="center"/>
      <protection/>
    </xf>
    <xf numFmtId="0" fontId="13" fillId="0" borderId="0" xfId="0" applyFont="1" applyAlignment="1">
      <alignment horizontal="right" vertical="center"/>
    </xf>
    <xf numFmtId="49" fontId="0" fillId="0" borderId="22" xfId="0" applyNumberFormat="1" applyFont="1" applyBorder="1" applyAlignment="1">
      <alignment horizontal="center" vertical="center"/>
    </xf>
    <xf numFmtId="177" fontId="0" fillId="33" borderId="23" xfId="61" applyNumberFormat="1" applyFont="1" applyFill="1" applyBorder="1">
      <alignment vertical="center"/>
      <protection/>
    </xf>
    <xf numFmtId="177" fontId="0" fillId="33" borderId="24" xfId="61" applyNumberFormat="1" applyFont="1" applyFill="1" applyBorder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7" fontId="0" fillId="0" borderId="25" xfId="49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7" fontId="0" fillId="0" borderId="26" xfId="49" applyNumberFormat="1" applyFont="1" applyBorder="1" applyAlignment="1">
      <alignment vertical="center"/>
    </xf>
    <xf numFmtId="179" fontId="0" fillId="0" borderId="26" xfId="49" applyNumberFormat="1" applyFont="1" applyBorder="1" applyAlignment="1">
      <alignment vertical="center"/>
    </xf>
    <xf numFmtId="177" fontId="0" fillId="0" borderId="27" xfId="49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9" fontId="0" fillId="0" borderId="26" xfId="0" applyNumberFormat="1" applyFont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179" fontId="0" fillId="0" borderId="26" xfId="49" applyNumberFormat="1" applyFont="1" applyFill="1" applyBorder="1" applyAlignment="1">
      <alignment vertical="center"/>
    </xf>
    <xf numFmtId="179" fontId="0" fillId="0" borderId="27" xfId="49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0" fillId="0" borderId="0" xfId="61" applyFont="1" applyFill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10" xfId="61" applyFont="1" applyFill="1" applyBorder="1">
      <alignment vertical="center"/>
      <protection/>
    </xf>
    <xf numFmtId="0" fontId="0" fillId="33" borderId="18" xfId="61" applyFont="1" applyFill="1" applyBorder="1">
      <alignment vertical="center"/>
      <protection/>
    </xf>
    <xf numFmtId="0" fontId="0" fillId="0" borderId="16" xfId="61" applyFont="1" applyFill="1" applyBorder="1">
      <alignment vertical="center"/>
      <protection/>
    </xf>
    <xf numFmtId="177" fontId="0" fillId="0" borderId="28" xfId="61" applyNumberFormat="1" applyFont="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29" xfId="61" applyFont="1" applyFill="1" applyBorder="1">
      <alignment vertical="center"/>
      <protection/>
    </xf>
    <xf numFmtId="177" fontId="0" fillId="0" borderId="30" xfId="61" applyNumberFormat="1" applyFont="1" applyFill="1" applyBorder="1">
      <alignment vertical="center"/>
      <protection/>
    </xf>
    <xf numFmtId="0" fontId="0" fillId="0" borderId="31" xfId="61" applyFont="1" applyFill="1" applyBorder="1">
      <alignment vertical="center"/>
      <protection/>
    </xf>
    <xf numFmtId="177" fontId="0" fillId="0" borderId="32" xfId="61" applyNumberFormat="1" applyFont="1" applyFill="1" applyBorder="1">
      <alignment vertical="center"/>
      <protection/>
    </xf>
    <xf numFmtId="0" fontId="0" fillId="0" borderId="33" xfId="61" applyFont="1" applyFill="1" applyBorder="1">
      <alignment vertical="center"/>
      <protection/>
    </xf>
    <xf numFmtId="0" fontId="0" fillId="0" borderId="34" xfId="61" applyFont="1" applyFill="1" applyBorder="1">
      <alignment vertical="center"/>
      <protection/>
    </xf>
    <xf numFmtId="177" fontId="0" fillId="0" borderId="35" xfId="61" applyNumberFormat="1" applyFont="1" applyFill="1" applyBorder="1">
      <alignment vertical="center"/>
      <protection/>
    </xf>
    <xf numFmtId="0" fontId="0" fillId="0" borderId="14" xfId="61" applyFont="1" applyFill="1" applyBorder="1">
      <alignment vertical="center"/>
      <protection/>
    </xf>
    <xf numFmtId="177" fontId="0" fillId="0" borderId="36" xfId="61" applyNumberFormat="1" applyFont="1" applyFill="1" applyBorder="1">
      <alignment vertical="center"/>
      <protection/>
    </xf>
    <xf numFmtId="0" fontId="0" fillId="33" borderId="21" xfId="61" applyFont="1" applyFill="1" applyBorder="1">
      <alignment vertical="center"/>
      <protection/>
    </xf>
    <xf numFmtId="177" fontId="0" fillId="0" borderId="35" xfId="61" applyNumberFormat="1" applyFont="1" applyFill="1" applyBorder="1" applyAlignment="1">
      <alignment horizontal="right" vertical="center"/>
      <protection/>
    </xf>
    <xf numFmtId="0" fontId="0" fillId="0" borderId="19" xfId="61" applyFont="1" applyFill="1" applyBorder="1">
      <alignment vertical="center"/>
      <protection/>
    </xf>
    <xf numFmtId="177" fontId="0" fillId="0" borderId="37" xfId="61" applyNumberFormat="1" applyFont="1" applyFill="1" applyBorder="1" applyAlignment="1">
      <alignment horizontal="right" vertical="center"/>
      <protection/>
    </xf>
    <xf numFmtId="0" fontId="0" fillId="0" borderId="11" xfId="61" applyFont="1" applyFill="1" applyBorder="1">
      <alignment vertical="center"/>
      <protection/>
    </xf>
    <xf numFmtId="177" fontId="0" fillId="0" borderId="38" xfId="61" applyNumberFormat="1" applyFont="1" applyFill="1" applyBorder="1">
      <alignment vertical="center"/>
      <protection/>
    </xf>
    <xf numFmtId="177" fontId="0" fillId="0" borderId="23" xfId="61" applyNumberFormat="1" applyFont="1" applyFill="1" applyBorder="1">
      <alignment vertical="center"/>
      <protection/>
    </xf>
    <xf numFmtId="177" fontId="0" fillId="0" borderId="28" xfId="61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10" fillId="0" borderId="0" xfId="61" applyFont="1" applyFill="1">
      <alignment vertical="center"/>
      <protection/>
    </xf>
    <xf numFmtId="0" fontId="14" fillId="0" borderId="0" xfId="61" applyFont="1" applyFill="1">
      <alignment vertical="center"/>
      <protection/>
    </xf>
    <xf numFmtId="0" fontId="0" fillId="0" borderId="0" xfId="61" applyFont="1">
      <alignment vertical="center"/>
      <protection/>
    </xf>
    <xf numFmtId="0" fontId="0" fillId="0" borderId="10" xfId="61" applyFont="1" applyBorder="1">
      <alignment vertical="center"/>
      <protection/>
    </xf>
    <xf numFmtId="0" fontId="0" fillId="0" borderId="18" xfId="61" applyFont="1" applyFill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0" fillId="0" borderId="14" xfId="61" applyFont="1" applyBorder="1">
      <alignment vertical="center"/>
      <protection/>
    </xf>
    <xf numFmtId="177" fontId="0" fillId="0" borderId="0" xfId="61" applyNumberFormat="1" applyFont="1">
      <alignment vertical="center"/>
      <protection/>
    </xf>
    <xf numFmtId="0" fontId="0" fillId="0" borderId="15" xfId="61" applyFont="1" applyFill="1" applyBorder="1">
      <alignment vertical="center"/>
      <protection/>
    </xf>
    <xf numFmtId="177" fontId="0" fillId="0" borderId="39" xfId="61" applyNumberFormat="1" applyFont="1" applyFill="1" applyBorder="1">
      <alignment vertical="center"/>
      <protection/>
    </xf>
    <xf numFmtId="0" fontId="0" fillId="0" borderId="40" xfId="61" applyFont="1" applyBorder="1">
      <alignment vertical="center"/>
      <protection/>
    </xf>
    <xf numFmtId="0" fontId="0" fillId="0" borderId="41" xfId="61" applyFont="1" applyFill="1" applyBorder="1">
      <alignment vertical="center"/>
      <protection/>
    </xf>
    <xf numFmtId="0" fontId="0" fillId="0" borderId="42" xfId="61" applyFont="1" applyFill="1" applyBorder="1">
      <alignment vertical="center"/>
      <protection/>
    </xf>
    <xf numFmtId="0" fontId="0" fillId="0" borderId="42" xfId="61" applyFont="1" applyBorder="1">
      <alignment vertical="center"/>
      <protection/>
    </xf>
    <xf numFmtId="0" fontId="0" fillId="0" borderId="43" xfId="61" applyFont="1" applyBorder="1">
      <alignment vertical="center"/>
      <protection/>
    </xf>
    <xf numFmtId="49" fontId="0" fillId="0" borderId="22" xfId="0" applyNumberFormat="1" applyBorder="1" applyAlignment="1">
      <alignment horizontal="center" vertical="center"/>
    </xf>
    <xf numFmtId="0" fontId="0" fillId="0" borderId="16" xfId="61" applyFont="1" applyFill="1" applyBorder="1">
      <alignment vertical="center"/>
      <protection/>
    </xf>
    <xf numFmtId="177" fontId="0" fillId="0" borderId="28" xfId="61" applyNumberFormat="1" applyFont="1" applyFill="1" applyBorder="1" applyAlignment="1">
      <alignment horizontal="right" vertical="center"/>
      <protection/>
    </xf>
    <xf numFmtId="0" fontId="2" fillId="0" borderId="19" xfId="61" applyFont="1" applyBorder="1">
      <alignment vertical="center"/>
      <protection/>
    </xf>
    <xf numFmtId="0" fontId="0" fillId="0" borderId="19" xfId="61" applyFont="1" applyBorder="1">
      <alignment vertical="center"/>
      <protection/>
    </xf>
    <xf numFmtId="177" fontId="0" fillId="0" borderId="37" xfId="61" applyNumberFormat="1" applyFont="1" applyFill="1" applyBorder="1">
      <alignment vertical="center"/>
      <protection/>
    </xf>
    <xf numFmtId="0" fontId="2" fillId="0" borderId="0" xfId="6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177" fontId="0" fillId="0" borderId="0" xfId="61" applyNumberFormat="1" applyFont="1" applyFill="1" applyBorder="1">
      <alignment vertical="center"/>
      <protection/>
    </xf>
    <xf numFmtId="177" fontId="0" fillId="0" borderId="37" xfId="61" applyNumberFormat="1" applyFont="1" applyFill="1" applyBorder="1" applyAlignment="1">
      <alignment horizontal="right" vertical="center"/>
      <protection/>
    </xf>
    <xf numFmtId="0" fontId="0" fillId="0" borderId="44" xfId="61" applyFont="1" applyBorder="1" applyAlignment="1">
      <alignment vertical="center"/>
      <protection/>
    </xf>
    <xf numFmtId="177" fontId="0" fillId="0" borderId="37" xfId="61" applyNumberFormat="1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0" fillId="0" borderId="14" xfId="61" applyFont="1" applyFill="1" applyBorder="1">
      <alignment vertical="center"/>
      <protection/>
    </xf>
    <xf numFmtId="179" fontId="0" fillId="0" borderId="27" xfId="0" applyNumberFormat="1" applyFont="1" applyBorder="1" applyAlignment="1">
      <alignment vertical="center"/>
    </xf>
    <xf numFmtId="179" fontId="0" fillId="0" borderId="0" xfId="49" applyNumberFormat="1" applyFont="1" applyFill="1" applyBorder="1" applyAlignment="1">
      <alignment vertical="center"/>
    </xf>
    <xf numFmtId="177" fontId="0" fillId="0" borderId="27" xfId="49" applyNumberFormat="1" applyFont="1" applyFill="1" applyBorder="1" applyAlignment="1">
      <alignment vertical="center"/>
    </xf>
    <xf numFmtId="49" fontId="0" fillId="0" borderId="22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24" xfId="61" applyNumberFormat="1" applyFont="1" applyFill="1" applyBorder="1">
      <alignment vertical="center"/>
      <protection/>
    </xf>
    <xf numFmtId="177" fontId="51" fillId="0" borderId="28" xfId="61" applyNumberFormat="1" applyFont="1" applyFill="1" applyBorder="1" applyAlignment="1">
      <alignment horizontal="right" vertical="center"/>
      <protection/>
    </xf>
    <xf numFmtId="177" fontId="0" fillId="0" borderId="26" xfId="49" applyNumberFormat="1" applyFont="1" applyFill="1" applyBorder="1" applyAlignment="1">
      <alignment vertical="center"/>
    </xf>
    <xf numFmtId="177" fontId="0" fillId="0" borderId="25" xfId="49" applyNumberFormat="1" applyFont="1" applyFill="1" applyBorder="1" applyAlignment="1">
      <alignment vertical="center"/>
    </xf>
    <xf numFmtId="177" fontId="0" fillId="0" borderId="30" xfId="61" applyNumberFormat="1" applyFont="1" applyFill="1" applyBorder="1">
      <alignment vertical="center"/>
      <protection/>
    </xf>
    <xf numFmtId="177" fontId="0" fillId="0" borderId="28" xfId="61" applyNumberFormat="1" applyFont="1" applyFill="1" applyBorder="1" applyAlignment="1">
      <alignment horizontal="right" vertical="center"/>
      <protection/>
    </xf>
    <xf numFmtId="177" fontId="0" fillId="0" borderId="37" xfId="61" applyNumberFormat="1" applyFont="1" applyFill="1" applyBorder="1" applyAlignment="1">
      <alignment vertical="center"/>
      <protection/>
    </xf>
    <xf numFmtId="10" fontId="0" fillId="0" borderId="0" xfId="42" applyNumberFormat="1" applyFont="1" applyAlignment="1">
      <alignment vertical="center"/>
    </xf>
    <xf numFmtId="0" fontId="2" fillId="0" borderId="19" xfId="61" applyFont="1" applyBorder="1" applyAlignment="1">
      <alignment vertical="center" wrapText="1"/>
      <protection/>
    </xf>
    <xf numFmtId="0" fontId="0" fillId="0" borderId="19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63_financial_data" xfId="61"/>
    <cellStyle name="Followed Hyperlink" xfId="62"/>
    <cellStyle name="良い" xfId="63"/>
  </cellStyles>
  <dxfs count="40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8F8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tabSelected="1" zoomScalePageLayoutView="0" workbookViewId="0" topLeftCell="A1">
      <pane xSplit="3" topLeftCell="D1" activePane="topRight" state="frozen"/>
      <selection pane="topLeft" activeCell="X54" sqref="X54"/>
      <selection pane="topRight" activeCell="A1" sqref="A1"/>
    </sheetView>
  </sheetViews>
  <sheetFormatPr defaultColWidth="9.00390625" defaultRowHeight="13.5" customHeight="1"/>
  <cols>
    <col min="1" max="1" width="3.25390625" style="32" customWidth="1"/>
    <col min="2" max="2" width="32.25390625" style="32" customWidth="1"/>
    <col min="3" max="3" width="50.125" style="32" bestFit="1" customWidth="1"/>
    <col min="4" max="14" width="10.875" style="32" customWidth="1"/>
    <col min="15" max="15" width="10.875" style="40" customWidth="1"/>
    <col min="16" max="17" width="10.875" style="32" bestFit="1" customWidth="1"/>
    <col min="18" max="16384" width="9.00390625" style="32" customWidth="1"/>
  </cols>
  <sheetData>
    <row r="1" ht="13.5" customHeight="1">
      <c r="B1" s="4" t="s">
        <v>105</v>
      </c>
    </row>
    <row r="3" spans="2:3" ht="18.75" thickBot="1">
      <c r="B3" s="6" t="s">
        <v>106</v>
      </c>
      <c r="C3" s="28" t="s">
        <v>107</v>
      </c>
    </row>
    <row r="4" spans="2:17" ht="13.5" customHeight="1" thickBot="1">
      <c r="B4" s="1" t="s">
        <v>0</v>
      </c>
      <c r="C4" s="33" t="s">
        <v>108</v>
      </c>
      <c r="D4" s="29" t="s">
        <v>109</v>
      </c>
      <c r="E4" s="29" t="s">
        <v>172</v>
      </c>
      <c r="F4" s="29" t="s">
        <v>178</v>
      </c>
      <c r="G4" s="94" t="s">
        <v>180</v>
      </c>
      <c r="H4" s="94" t="s">
        <v>184</v>
      </c>
      <c r="I4" s="94" t="s">
        <v>187</v>
      </c>
      <c r="J4" s="94" t="s">
        <v>189</v>
      </c>
      <c r="K4" s="94" t="s">
        <v>192</v>
      </c>
      <c r="L4" s="94" t="s">
        <v>205</v>
      </c>
      <c r="M4" s="94" t="s">
        <v>209</v>
      </c>
      <c r="N4" s="94" t="s">
        <v>213</v>
      </c>
      <c r="O4" s="94" t="s">
        <v>216</v>
      </c>
      <c r="P4" s="94" t="s">
        <v>218</v>
      </c>
      <c r="Q4" s="94" t="s">
        <v>223</v>
      </c>
    </row>
    <row r="5" spans="2:17" ht="13.5" customHeight="1" thickTop="1">
      <c r="B5" s="18" t="s">
        <v>110</v>
      </c>
      <c r="C5" s="34" t="s">
        <v>111</v>
      </c>
      <c r="D5" s="35">
        <v>72146</v>
      </c>
      <c r="E5" s="35">
        <v>68727</v>
      </c>
      <c r="F5" s="35">
        <v>67200</v>
      </c>
      <c r="G5" s="35">
        <v>69071</v>
      </c>
      <c r="H5" s="35">
        <v>71034</v>
      </c>
      <c r="I5" s="35">
        <v>78050</v>
      </c>
      <c r="J5" s="35">
        <v>74320</v>
      </c>
      <c r="K5" s="35">
        <v>87039</v>
      </c>
      <c r="L5" s="35">
        <v>92990</v>
      </c>
      <c r="M5" s="116">
        <v>97200</v>
      </c>
      <c r="N5" s="116">
        <v>102850</v>
      </c>
      <c r="O5" s="116">
        <v>99444</v>
      </c>
      <c r="P5" s="116">
        <v>103557.496344</v>
      </c>
      <c r="Q5" s="116">
        <v>105825.785692</v>
      </c>
    </row>
    <row r="6" spans="2:17" ht="13.5" customHeight="1">
      <c r="B6" s="19" t="s">
        <v>112</v>
      </c>
      <c r="C6" s="36" t="s">
        <v>113</v>
      </c>
      <c r="D6" s="37">
        <v>923</v>
      </c>
      <c r="E6" s="37">
        <v>1243</v>
      </c>
      <c r="F6" s="37">
        <v>443</v>
      </c>
      <c r="G6" s="37">
        <v>2156</v>
      </c>
      <c r="H6" s="37">
        <v>3117</v>
      </c>
      <c r="I6" s="37">
        <v>5708</v>
      </c>
      <c r="J6" s="37">
        <v>5214</v>
      </c>
      <c r="K6" s="37">
        <v>5256</v>
      </c>
      <c r="L6" s="37">
        <v>5244</v>
      </c>
      <c r="M6" s="115">
        <v>5578</v>
      </c>
      <c r="N6" s="115">
        <v>5829</v>
      </c>
      <c r="O6" s="115">
        <v>6355</v>
      </c>
      <c r="P6" s="115">
        <v>5019.049118</v>
      </c>
      <c r="Q6" s="115">
        <v>4907.189555</v>
      </c>
    </row>
    <row r="7" spans="2:17" ht="13.5" customHeight="1">
      <c r="B7" s="19" t="s">
        <v>114</v>
      </c>
      <c r="C7" s="36" t="s">
        <v>115</v>
      </c>
      <c r="D7" s="37">
        <v>-4351</v>
      </c>
      <c r="E7" s="37">
        <v>818</v>
      </c>
      <c r="F7" s="37">
        <v>749</v>
      </c>
      <c r="G7" s="37">
        <v>2335</v>
      </c>
      <c r="H7" s="37">
        <v>2073</v>
      </c>
      <c r="I7" s="37">
        <v>4127</v>
      </c>
      <c r="J7" s="37">
        <v>3621</v>
      </c>
      <c r="K7" s="37">
        <v>3753</v>
      </c>
      <c r="L7" s="37">
        <v>3905</v>
      </c>
      <c r="M7" s="115">
        <v>4690</v>
      </c>
      <c r="N7" s="115">
        <v>4004</v>
      </c>
      <c r="O7" s="115">
        <v>4643</v>
      </c>
      <c r="P7" s="115">
        <v>3272.723417</v>
      </c>
      <c r="Q7" s="115">
        <v>3606.880765</v>
      </c>
    </row>
    <row r="8" spans="2:17" ht="13.5" customHeight="1">
      <c r="B8" s="36" t="s">
        <v>116</v>
      </c>
      <c r="C8" s="36" t="s">
        <v>117</v>
      </c>
      <c r="D8" s="38">
        <v>635.37</v>
      </c>
      <c r="E8" s="38">
        <v>656.5</v>
      </c>
      <c r="F8" s="38">
        <v>678.93</v>
      </c>
      <c r="G8" s="38">
        <v>736.58</v>
      </c>
      <c r="H8" s="38">
        <v>776.95</v>
      </c>
      <c r="I8" s="38">
        <v>896.94</v>
      </c>
      <c r="J8" s="38">
        <v>987.72</v>
      </c>
      <c r="K8" s="38">
        <v>1057.43</v>
      </c>
      <c r="L8" s="38">
        <v>1135.48</v>
      </c>
      <c r="M8" s="46">
        <v>1247.67</v>
      </c>
      <c r="N8" s="46">
        <v>1320.62</v>
      </c>
      <c r="O8" s="46">
        <v>1412.75</v>
      </c>
      <c r="P8" s="46">
        <v>1402.3310751109098</v>
      </c>
      <c r="Q8" s="46">
        <v>1516.375</v>
      </c>
    </row>
    <row r="9" spans="2:17" ht="13.5" customHeight="1">
      <c r="B9" s="36" t="s">
        <v>118</v>
      </c>
      <c r="C9" s="36" t="s">
        <v>119</v>
      </c>
      <c r="D9" s="38">
        <v>-119.52</v>
      </c>
      <c r="E9" s="38">
        <v>22.48</v>
      </c>
      <c r="F9" s="38">
        <v>20.56</v>
      </c>
      <c r="G9" s="38">
        <v>64.15</v>
      </c>
      <c r="H9" s="38">
        <v>56.94</v>
      </c>
      <c r="I9" s="38">
        <v>113.37</v>
      </c>
      <c r="J9" s="38">
        <v>99.49</v>
      </c>
      <c r="K9" s="38">
        <v>103.1</v>
      </c>
      <c r="L9" s="38">
        <v>107.27</v>
      </c>
      <c r="M9" s="46">
        <v>128.85</v>
      </c>
      <c r="N9" s="46">
        <v>110</v>
      </c>
      <c r="O9" s="46">
        <v>127.56</v>
      </c>
      <c r="P9" s="46">
        <v>89.91958250863901</v>
      </c>
      <c r="Q9" s="46">
        <v>99.994</v>
      </c>
    </row>
    <row r="10" spans="2:17" ht="13.5" customHeight="1">
      <c r="B10" s="19" t="s">
        <v>120</v>
      </c>
      <c r="C10" s="36" t="s">
        <v>121</v>
      </c>
      <c r="D10" s="37">
        <v>36436125</v>
      </c>
      <c r="E10" s="37">
        <v>36436125</v>
      </c>
      <c r="F10" s="37">
        <v>36436125</v>
      </c>
      <c r="G10" s="37">
        <v>36436125</v>
      </c>
      <c r="H10" s="37">
        <v>36436125</v>
      </c>
      <c r="I10" s="37">
        <v>36436125</v>
      </c>
      <c r="J10" s="37">
        <v>36436125</v>
      </c>
      <c r="K10" s="37">
        <v>36436125</v>
      </c>
      <c r="L10" s="37">
        <v>36436125</v>
      </c>
      <c r="M10" s="115">
        <v>36436125</v>
      </c>
      <c r="N10" s="115">
        <v>36436125</v>
      </c>
      <c r="O10" s="115">
        <v>36436125</v>
      </c>
      <c r="P10" s="115">
        <v>36436125</v>
      </c>
      <c r="Q10" s="115">
        <v>33795746</v>
      </c>
    </row>
    <row r="11" spans="2:17" ht="13.5" customHeight="1" thickBot="1">
      <c r="B11" s="20" t="s">
        <v>122</v>
      </c>
      <c r="C11" s="42" t="s">
        <v>123</v>
      </c>
      <c r="D11" s="39">
        <v>811</v>
      </c>
      <c r="E11" s="39">
        <v>765</v>
      </c>
      <c r="F11" s="39">
        <v>757</v>
      </c>
      <c r="G11" s="39">
        <v>709</v>
      </c>
      <c r="H11" s="39">
        <v>670</v>
      </c>
      <c r="I11" s="39">
        <v>653</v>
      </c>
      <c r="J11" s="39">
        <v>643</v>
      </c>
      <c r="K11" s="39">
        <v>648</v>
      </c>
      <c r="L11" s="39">
        <v>682</v>
      </c>
      <c r="M11" s="110">
        <v>731</v>
      </c>
      <c r="N11" s="110">
        <v>738</v>
      </c>
      <c r="O11" s="110">
        <v>754</v>
      </c>
      <c r="P11" s="110">
        <v>738</v>
      </c>
      <c r="Q11" s="110">
        <v>752</v>
      </c>
    </row>
    <row r="12" spans="2:15" ht="13.5" customHeight="1">
      <c r="B12" s="2" t="s">
        <v>124</v>
      </c>
      <c r="O12" s="32"/>
    </row>
    <row r="13" spans="2:15" ht="13.5" customHeight="1">
      <c r="B13" s="3" t="s">
        <v>125</v>
      </c>
      <c r="O13" s="32"/>
    </row>
    <row r="14" spans="4:15" ht="13.5" customHeight="1">
      <c r="D14" s="40"/>
      <c r="E14" s="40"/>
      <c r="O14" s="32"/>
    </row>
    <row r="15" spans="4:15" ht="13.5" customHeight="1">
      <c r="D15" s="40"/>
      <c r="E15" s="40"/>
      <c r="O15" s="32"/>
    </row>
    <row r="16" spans="2:15" ht="18.75" thickBot="1">
      <c r="B16" s="6" t="s">
        <v>36</v>
      </c>
      <c r="C16" s="28" t="s">
        <v>126</v>
      </c>
      <c r="D16" s="40"/>
      <c r="E16" s="40"/>
      <c r="O16" s="32"/>
    </row>
    <row r="17" spans="2:17" ht="13.5" customHeight="1" thickBot="1">
      <c r="B17" s="1" t="s">
        <v>0</v>
      </c>
      <c r="C17" s="33" t="s">
        <v>108</v>
      </c>
      <c r="D17" s="41" t="s">
        <v>109</v>
      </c>
      <c r="E17" s="41" t="s">
        <v>172</v>
      </c>
      <c r="F17" s="29" t="s">
        <v>178</v>
      </c>
      <c r="G17" s="94" t="s">
        <v>180</v>
      </c>
      <c r="H17" s="94" t="s">
        <v>184</v>
      </c>
      <c r="I17" s="94" t="s">
        <v>187</v>
      </c>
      <c r="J17" s="94" t="s">
        <v>189</v>
      </c>
      <c r="K17" s="94" t="s">
        <v>192</v>
      </c>
      <c r="L17" s="94" t="s">
        <v>206</v>
      </c>
      <c r="M17" s="94" t="s">
        <v>209</v>
      </c>
      <c r="N17" s="94" t="s">
        <v>213</v>
      </c>
      <c r="O17" s="94" t="s">
        <v>216</v>
      </c>
      <c r="P17" s="94" t="s">
        <v>218</v>
      </c>
      <c r="Q17" s="94" t="s">
        <v>223</v>
      </c>
    </row>
    <row r="18" spans="2:17" ht="13.5" customHeight="1" thickTop="1">
      <c r="B18" s="19" t="s">
        <v>65</v>
      </c>
      <c r="C18" s="36" t="s">
        <v>127</v>
      </c>
      <c r="D18" s="46">
        <v>0.9</v>
      </c>
      <c r="E18" s="46">
        <v>1.34</v>
      </c>
      <c r="F18" s="46">
        <v>0.48</v>
      </c>
      <c r="G18" s="46">
        <v>2.56</v>
      </c>
      <c r="H18" s="46">
        <v>3.72</v>
      </c>
      <c r="I18" s="46">
        <v>6.834</v>
      </c>
      <c r="J18" s="46">
        <v>6.2879</v>
      </c>
      <c r="K18" s="46">
        <v>6.2228</v>
      </c>
      <c r="L18" s="46">
        <v>5.96492</v>
      </c>
      <c r="M18" s="46">
        <v>6.22</v>
      </c>
      <c r="N18" s="46">
        <v>6.46</v>
      </c>
      <c r="O18" s="46">
        <v>6.91</v>
      </c>
      <c r="P18" s="46">
        <v>5.264698276433897</v>
      </c>
      <c r="Q18" s="46">
        <v>5.077026564019889</v>
      </c>
    </row>
    <row r="19" spans="2:17" ht="13.5" customHeight="1">
      <c r="B19" s="19" t="s">
        <v>128</v>
      </c>
      <c r="C19" s="36" t="s">
        <v>129</v>
      </c>
      <c r="D19" s="46">
        <v>-4.63</v>
      </c>
      <c r="E19" s="46">
        <v>0.98</v>
      </c>
      <c r="F19" s="46">
        <v>0.89</v>
      </c>
      <c r="G19" s="46">
        <v>2.72</v>
      </c>
      <c r="H19" s="46">
        <v>2.47</v>
      </c>
      <c r="I19" s="46">
        <v>4.94</v>
      </c>
      <c r="J19" s="46">
        <v>4.367</v>
      </c>
      <c r="K19" s="46">
        <v>4.442</v>
      </c>
      <c r="L19" s="46">
        <v>4.4413</v>
      </c>
      <c r="M19" s="46">
        <v>5.23</v>
      </c>
      <c r="N19" s="46">
        <v>4.45</v>
      </c>
      <c r="O19" s="46">
        <v>5.13</v>
      </c>
      <c r="P19" s="46">
        <v>3.432901517327759</v>
      </c>
      <c r="Q19" s="46">
        <v>3.731714304473689</v>
      </c>
    </row>
    <row r="20" spans="2:17" ht="13.5" customHeight="1">
      <c r="B20" s="19" t="s">
        <v>1</v>
      </c>
      <c r="C20" s="36" t="s">
        <v>130</v>
      </c>
      <c r="D20" s="46">
        <v>-17.1</v>
      </c>
      <c r="E20" s="46">
        <v>3.48</v>
      </c>
      <c r="F20" s="46">
        <v>3.08</v>
      </c>
      <c r="G20" s="46">
        <v>9.06</v>
      </c>
      <c r="H20" s="46">
        <v>7.52</v>
      </c>
      <c r="I20" s="46">
        <v>13.55</v>
      </c>
      <c r="J20" s="46">
        <v>10.56</v>
      </c>
      <c r="K20" s="46">
        <v>10.08</v>
      </c>
      <c r="L20" s="46">
        <v>9.78</v>
      </c>
      <c r="M20" s="46">
        <v>10.81</v>
      </c>
      <c r="N20" s="46">
        <v>8.57</v>
      </c>
      <c r="O20" s="46">
        <v>9.33</v>
      </c>
      <c r="P20" s="46">
        <v>6.530556639152922</v>
      </c>
      <c r="Q20" s="46">
        <v>7.052538274606736</v>
      </c>
    </row>
    <row r="21" spans="2:17" ht="13.5" customHeight="1">
      <c r="B21" s="19" t="s">
        <v>131</v>
      </c>
      <c r="C21" s="36" t="s">
        <v>132</v>
      </c>
      <c r="D21" s="46">
        <v>-6.69</v>
      </c>
      <c r="E21" s="46">
        <v>35.56</v>
      </c>
      <c r="F21" s="46">
        <v>38.91</v>
      </c>
      <c r="G21" s="46">
        <v>12.47</v>
      </c>
      <c r="H21" s="46">
        <v>17.56</v>
      </c>
      <c r="I21" s="46">
        <v>13.23</v>
      </c>
      <c r="J21" s="46">
        <v>27.14</v>
      </c>
      <c r="K21" s="46">
        <v>29.1</v>
      </c>
      <c r="L21" s="46">
        <v>27.97</v>
      </c>
      <c r="M21" s="46">
        <v>27.16</v>
      </c>
      <c r="N21" s="46">
        <v>31.82</v>
      </c>
      <c r="O21" s="46">
        <v>27.44</v>
      </c>
      <c r="P21" s="46">
        <v>38.9236682639595</v>
      </c>
      <c r="Q21" s="46">
        <v>35.001</v>
      </c>
    </row>
    <row r="22" spans="2:17" ht="13.5" customHeight="1" thickBot="1">
      <c r="B22" s="20" t="s">
        <v>2</v>
      </c>
      <c r="C22" s="42" t="s">
        <v>133</v>
      </c>
      <c r="D22" s="47">
        <v>1.14</v>
      </c>
      <c r="E22" s="47">
        <v>1.24</v>
      </c>
      <c r="F22" s="47">
        <v>1.2</v>
      </c>
      <c r="G22" s="47">
        <v>1.13</v>
      </c>
      <c r="H22" s="47">
        <v>1.32</v>
      </c>
      <c r="I22" s="47">
        <v>1.79</v>
      </c>
      <c r="J22" s="47">
        <v>2.87</v>
      </c>
      <c r="K22" s="47">
        <v>2.93</v>
      </c>
      <c r="L22" s="47">
        <v>2.74</v>
      </c>
      <c r="M22" s="47">
        <v>2.94</v>
      </c>
      <c r="N22" s="47">
        <v>2.73</v>
      </c>
      <c r="O22" s="47">
        <v>2.56</v>
      </c>
      <c r="P22" s="47">
        <v>2.541934565091003</v>
      </c>
      <c r="Q22" s="47">
        <v>2.3983222318109463</v>
      </c>
    </row>
    <row r="23" spans="4:15" ht="13.5" customHeight="1">
      <c r="D23" s="40"/>
      <c r="E23" s="40"/>
      <c r="O23" s="32"/>
    </row>
    <row r="24" spans="2:15" ht="13.5" customHeight="1">
      <c r="B24" s="7"/>
      <c r="C24" s="7"/>
      <c r="D24" s="40"/>
      <c r="E24" s="40"/>
      <c r="I24" s="109"/>
      <c r="O24" s="32"/>
    </row>
    <row r="25" spans="2:15" ht="18" thickBot="1">
      <c r="B25" s="6" t="s">
        <v>3</v>
      </c>
      <c r="C25" s="28" t="s">
        <v>134</v>
      </c>
      <c r="D25" s="40"/>
      <c r="E25" s="40"/>
      <c r="O25" s="32"/>
    </row>
    <row r="26" spans="2:17" ht="13.5" customHeight="1" thickBot="1">
      <c r="B26" s="1" t="s">
        <v>0</v>
      </c>
      <c r="C26" s="33" t="s">
        <v>108</v>
      </c>
      <c r="D26" s="41" t="s">
        <v>109</v>
      </c>
      <c r="E26" s="41" t="s">
        <v>172</v>
      </c>
      <c r="F26" s="29" t="s">
        <v>178</v>
      </c>
      <c r="G26" s="94" t="s">
        <v>180</v>
      </c>
      <c r="H26" s="94" t="s">
        <v>184</v>
      </c>
      <c r="I26" s="94" t="s">
        <v>187</v>
      </c>
      <c r="J26" s="94" t="s">
        <v>189</v>
      </c>
      <c r="K26" s="94" t="s">
        <v>192</v>
      </c>
      <c r="L26" s="94" t="s">
        <v>206</v>
      </c>
      <c r="M26" s="94" t="s">
        <v>209</v>
      </c>
      <c r="N26" s="94" t="s">
        <v>213</v>
      </c>
      <c r="O26" s="94" t="s">
        <v>216</v>
      </c>
      <c r="P26" s="94" t="s">
        <v>218</v>
      </c>
      <c r="Q26" s="94" t="s">
        <v>223</v>
      </c>
    </row>
    <row r="27" spans="2:17" ht="13.5" customHeight="1" thickTop="1">
      <c r="B27" s="18" t="s">
        <v>4</v>
      </c>
      <c r="C27" s="34" t="s">
        <v>135</v>
      </c>
      <c r="D27" s="48">
        <v>85515</v>
      </c>
      <c r="E27" s="48">
        <v>81369</v>
      </c>
      <c r="F27" s="48">
        <v>86535</v>
      </c>
      <c r="G27" s="48">
        <v>84968</v>
      </c>
      <c r="H27" s="48">
        <v>82773</v>
      </c>
      <c r="I27" s="48">
        <v>85032</v>
      </c>
      <c r="J27" s="48">
        <v>81886</v>
      </c>
      <c r="K27" s="48">
        <v>88026</v>
      </c>
      <c r="L27" s="48">
        <v>88249</v>
      </c>
      <c r="M27" s="48">
        <v>91039</v>
      </c>
      <c r="N27" s="48">
        <v>88830</v>
      </c>
      <c r="O27" s="48">
        <v>92147</v>
      </c>
      <c r="P27" s="48">
        <v>96645.585138</v>
      </c>
      <c r="Q27" s="48">
        <v>96664.002398</v>
      </c>
    </row>
    <row r="28" spans="2:17" ht="13.5" customHeight="1">
      <c r="B28" s="19" t="s">
        <v>5</v>
      </c>
      <c r="C28" s="36" t="s">
        <v>136</v>
      </c>
      <c r="D28" s="49">
        <v>23132</v>
      </c>
      <c r="E28" s="49">
        <v>23901</v>
      </c>
      <c r="F28" s="49">
        <v>24717</v>
      </c>
      <c r="G28" s="49">
        <v>26815</v>
      </c>
      <c r="H28" s="49">
        <v>28283</v>
      </c>
      <c r="I28" s="49">
        <v>32649</v>
      </c>
      <c r="J28" s="49">
        <v>35952</v>
      </c>
      <c r="K28" s="49">
        <v>38489</v>
      </c>
      <c r="L28" s="49">
        <v>41329</v>
      </c>
      <c r="M28" s="49">
        <v>45412</v>
      </c>
      <c r="N28" s="49">
        <v>48066</v>
      </c>
      <c r="O28" s="49">
        <v>51419</v>
      </c>
      <c r="P28" s="49">
        <v>51039.285282</v>
      </c>
      <c r="Q28" s="49">
        <v>51246.746344</v>
      </c>
    </row>
    <row r="29" spans="2:17" ht="13.5" customHeight="1">
      <c r="B29" s="19" t="s">
        <v>6</v>
      </c>
      <c r="C29" s="36" t="s">
        <v>137</v>
      </c>
      <c r="D29" s="49">
        <v>34886</v>
      </c>
      <c r="E29" s="49">
        <v>31227</v>
      </c>
      <c r="F29" s="49">
        <v>30087</v>
      </c>
      <c r="G29" s="49">
        <v>29696</v>
      </c>
      <c r="H29" s="49">
        <v>23523</v>
      </c>
      <c r="I29" s="49">
        <v>18549</v>
      </c>
      <c r="J29" s="49">
        <v>14560</v>
      </c>
      <c r="K29" s="49">
        <v>11853</v>
      </c>
      <c r="L29" s="49">
        <v>7529</v>
      </c>
      <c r="M29" s="49">
        <v>9483</v>
      </c>
      <c r="N29" s="49">
        <v>5488</v>
      </c>
      <c r="O29" s="49">
        <v>5220</v>
      </c>
      <c r="P29" s="49">
        <v>3150</v>
      </c>
      <c r="Q29" s="49">
        <v>3560</v>
      </c>
    </row>
    <row r="30" spans="2:17" ht="13.5" customHeight="1">
      <c r="B30" s="19" t="s">
        <v>7</v>
      </c>
      <c r="C30" s="36" t="s">
        <v>138</v>
      </c>
      <c r="D30" s="50">
        <v>4.06</v>
      </c>
      <c r="E30" s="50">
        <v>4.54</v>
      </c>
      <c r="F30" s="50">
        <v>5.05</v>
      </c>
      <c r="G30" s="50">
        <v>5.12</v>
      </c>
      <c r="H30" s="50">
        <v>5.24</v>
      </c>
      <c r="I30" s="50">
        <v>5.3</v>
      </c>
      <c r="J30" s="50">
        <v>5.66</v>
      </c>
      <c r="K30" s="50">
        <v>6.04</v>
      </c>
      <c r="L30" s="50">
        <v>5.56</v>
      </c>
      <c r="M30" s="50">
        <v>5.14</v>
      </c>
      <c r="N30" s="50">
        <v>4.42</v>
      </c>
      <c r="O30" s="50">
        <v>4.63</v>
      </c>
      <c r="P30" s="50">
        <v>4.561164092601849</v>
      </c>
      <c r="Q30" s="50">
        <v>4.5180268411287985</v>
      </c>
    </row>
    <row r="31" spans="2:17" ht="13.5" customHeight="1" thickBot="1">
      <c r="B31" s="20" t="s">
        <v>8</v>
      </c>
      <c r="C31" s="42" t="s">
        <v>139</v>
      </c>
      <c r="D31" s="51">
        <v>1.03</v>
      </c>
      <c r="E31" s="51">
        <v>1.03</v>
      </c>
      <c r="F31" s="51">
        <v>1.47</v>
      </c>
      <c r="G31" s="51">
        <v>0.96</v>
      </c>
      <c r="H31" s="51">
        <v>1.22</v>
      </c>
      <c r="I31" s="51">
        <v>1.13</v>
      </c>
      <c r="J31" s="51">
        <v>0.8</v>
      </c>
      <c r="K31" s="51">
        <v>0.63</v>
      </c>
      <c r="L31" s="51">
        <v>0.73</v>
      </c>
      <c r="M31" s="51">
        <v>0.82</v>
      </c>
      <c r="N31" s="51">
        <v>0.66</v>
      </c>
      <c r="O31" s="51">
        <v>0.56</v>
      </c>
      <c r="P31" s="51">
        <v>0.6311265086666038</v>
      </c>
      <c r="Q31" s="51">
        <v>0.6785872673093033</v>
      </c>
    </row>
    <row r="32" spans="4:15" ht="13.5" customHeight="1">
      <c r="D32" s="40"/>
      <c r="E32" s="40"/>
      <c r="O32" s="32"/>
    </row>
    <row r="33" spans="4:15" ht="13.5" customHeight="1">
      <c r="D33" s="40"/>
      <c r="E33" s="40"/>
      <c r="O33" s="32"/>
    </row>
    <row r="34" spans="2:15" ht="18" thickBot="1">
      <c r="B34" s="6" t="s">
        <v>9</v>
      </c>
      <c r="C34" s="28" t="s">
        <v>140</v>
      </c>
      <c r="D34" s="40"/>
      <c r="E34" s="40"/>
      <c r="O34" s="32"/>
    </row>
    <row r="35" spans="2:17" ht="13.5" customHeight="1" thickBot="1">
      <c r="B35" s="1" t="s">
        <v>0</v>
      </c>
      <c r="C35" s="33" t="s">
        <v>108</v>
      </c>
      <c r="D35" s="41" t="s">
        <v>109</v>
      </c>
      <c r="E35" s="41" t="s">
        <v>172</v>
      </c>
      <c r="F35" s="29" t="s">
        <v>178</v>
      </c>
      <c r="G35" s="94" t="s">
        <v>180</v>
      </c>
      <c r="H35" s="94" t="s">
        <v>184</v>
      </c>
      <c r="I35" s="94" t="s">
        <v>187</v>
      </c>
      <c r="J35" s="94" t="s">
        <v>189</v>
      </c>
      <c r="K35" s="94" t="s">
        <v>192</v>
      </c>
      <c r="L35" s="94" t="s">
        <v>206</v>
      </c>
      <c r="M35" s="94" t="s">
        <v>209</v>
      </c>
      <c r="N35" s="94" t="s">
        <v>213</v>
      </c>
      <c r="O35" s="94" t="s">
        <v>216</v>
      </c>
      <c r="P35" s="94" t="s">
        <v>218</v>
      </c>
      <c r="Q35" s="94" t="s">
        <v>223</v>
      </c>
    </row>
    <row r="36" spans="2:18" ht="13.5" customHeight="1" thickTop="1">
      <c r="B36" s="18" t="s">
        <v>15</v>
      </c>
      <c r="C36" s="34" t="s">
        <v>141</v>
      </c>
      <c r="D36" s="52">
        <v>117.95</v>
      </c>
      <c r="E36" s="52">
        <v>114.17</v>
      </c>
      <c r="F36" s="52">
        <v>129.67</v>
      </c>
      <c r="G36" s="52">
        <v>136.15</v>
      </c>
      <c r="H36" s="52">
        <v>135.1</v>
      </c>
      <c r="I36" s="52">
        <v>148.76</v>
      </c>
      <c r="J36" s="52">
        <v>152.68</v>
      </c>
      <c r="K36" s="52">
        <v>161.72</v>
      </c>
      <c r="L36" s="52">
        <v>170.01</v>
      </c>
      <c r="M36" s="52">
        <v>171.05</v>
      </c>
      <c r="N36" s="52">
        <v>191.15</v>
      </c>
      <c r="O36" s="52">
        <v>189.67</v>
      </c>
      <c r="P36" s="52">
        <v>176.59354106040152</v>
      </c>
      <c r="Q36" s="52">
        <v>168.79157903740898</v>
      </c>
      <c r="R36" s="120"/>
    </row>
    <row r="37" spans="2:17" ht="13.5" customHeight="1">
      <c r="B37" s="19" t="s">
        <v>14</v>
      </c>
      <c r="C37" s="36" t="s">
        <v>142</v>
      </c>
      <c r="D37" s="50">
        <v>48.75</v>
      </c>
      <c r="E37" s="50">
        <v>54.31</v>
      </c>
      <c r="F37" s="50">
        <v>59.39</v>
      </c>
      <c r="G37" s="50">
        <v>66.19</v>
      </c>
      <c r="H37" s="50">
        <v>70.24</v>
      </c>
      <c r="I37" s="50">
        <v>80.21</v>
      </c>
      <c r="J37" s="50">
        <v>87.38</v>
      </c>
      <c r="K37" s="50">
        <v>104.33</v>
      </c>
      <c r="L37" s="50">
        <v>107.24</v>
      </c>
      <c r="M37" s="50">
        <v>103.89</v>
      </c>
      <c r="N37" s="50">
        <v>110.94</v>
      </c>
      <c r="O37" s="50">
        <v>106.98</v>
      </c>
      <c r="P37" s="50">
        <v>95.11933151264236</v>
      </c>
      <c r="Q37" s="50">
        <v>96.9550850456659</v>
      </c>
    </row>
    <row r="38" spans="2:17" ht="13.5" customHeight="1">
      <c r="B38" s="19" t="s">
        <v>13</v>
      </c>
      <c r="C38" s="36" t="s">
        <v>143</v>
      </c>
      <c r="D38" s="50">
        <v>97.15</v>
      </c>
      <c r="E38" s="50">
        <v>92.37</v>
      </c>
      <c r="F38" s="50">
        <v>85.08</v>
      </c>
      <c r="G38" s="50">
        <v>73.07</v>
      </c>
      <c r="H38" s="50">
        <v>64.57</v>
      </c>
      <c r="I38" s="50">
        <v>58.18</v>
      </c>
      <c r="J38" s="50">
        <v>53.29</v>
      </c>
      <c r="K38" s="50">
        <v>48.78</v>
      </c>
      <c r="L38" s="50">
        <v>47.73</v>
      </c>
      <c r="M38" s="50">
        <v>48.58</v>
      </c>
      <c r="N38" s="50">
        <v>47.72</v>
      </c>
      <c r="O38" s="50">
        <v>45.02</v>
      </c>
      <c r="P38" s="50">
        <v>45.05631877080798</v>
      </c>
      <c r="Q38" s="50">
        <v>51.7191544748736</v>
      </c>
    </row>
    <row r="39" spans="2:17" ht="13.5" customHeight="1">
      <c r="B39" s="19" t="s">
        <v>12</v>
      </c>
      <c r="C39" s="36" t="s">
        <v>144</v>
      </c>
      <c r="D39" s="50">
        <v>70.08</v>
      </c>
      <c r="E39" s="50">
        <v>75</v>
      </c>
      <c r="F39" s="50">
        <v>58.39</v>
      </c>
      <c r="G39" s="50">
        <v>53.02</v>
      </c>
      <c r="H39" s="50">
        <v>52.14</v>
      </c>
      <c r="I39" s="50">
        <v>46.74</v>
      </c>
      <c r="J39" s="50">
        <v>46.95</v>
      </c>
      <c r="K39" s="50">
        <v>41.53</v>
      </c>
      <c r="L39" s="50">
        <v>40.99</v>
      </c>
      <c r="M39" s="50">
        <v>43.5</v>
      </c>
      <c r="N39" s="50">
        <v>42.2</v>
      </c>
      <c r="O39" s="50">
        <v>41.51</v>
      </c>
      <c r="P39" s="50">
        <v>41.85725132827437</v>
      </c>
      <c r="Q39" s="50">
        <v>48.103924494859484</v>
      </c>
    </row>
    <row r="40" spans="2:17" ht="13.5" customHeight="1">
      <c r="B40" s="19" t="s">
        <v>11</v>
      </c>
      <c r="C40" s="36" t="s">
        <v>145</v>
      </c>
      <c r="D40" s="50">
        <v>27.05</v>
      </c>
      <c r="E40" s="50">
        <v>29.37</v>
      </c>
      <c r="F40" s="50">
        <v>28.56</v>
      </c>
      <c r="G40" s="50">
        <v>31.56</v>
      </c>
      <c r="H40" s="50">
        <v>34.17</v>
      </c>
      <c r="I40" s="50">
        <v>38.4</v>
      </c>
      <c r="J40" s="50">
        <v>43.9</v>
      </c>
      <c r="K40" s="50">
        <v>43.72</v>
      </c>
      <c r="L40" s="50">
        <v>46.61</v>
      </c>
      <c r="M40" s="50">
        <v>49.88</v>
      </c>
      <c r="N40" s="50">
        <v>54.11</v>
      </c>
      <c r="O40" s="50">
        <v>55.8</v>
      </c>
      <c r="P40" s="50">
        <v>52.81077786338727</v>
      </c>
      <c r="Q40" s="50">
        <v>53.01533670517693</v>
      </c>
    </row>
    <row r="41" spans="2:17" ht="13.5" customHeight="1">
      <c r="B41" s="19" t="s">
        <v>146</v>
      </c>
      <c r="C41" s="36" t="s">
        <v>147</v>
      </c>
      <c r="D41" s="50">
        <v>150.81</v>
      </c>
      <c r="E41" s="50">
        <v>130.65</v>
      </c>
      <c r="F41" s="50">
        <v>121.73</v>
      </c>
      <c r="G41" s="50">
        <v>110.75</v>
      </c>
      <c r="H41" s="50">
        <v>83.17</v>
      </c>
      <c r="I41" s="50">
        <v>56.81</v>
      </c>
      <c r="J41" s="50">
        <v>40.5</v>
      </c>
      <c r="K41" s="50">
        <v>30.8</v>
      </c>
      <c r="L41" s="50">
        <v>18.22</v>
      </c>
      <c r="M41" s="50">
        <v>20.88</v>
      </c>
      <c r="N41" s="50">
        <v>11.42</v>
      </c>
      <c r="O41" s="50">
        <v>10.15</v>
      </c>
      <c r="P41" s="50">
        <v>6.171716517180363</v>
      </c>
      <c r="Q41" s="50">
        <v>6.946782486644261</v>
      </c>
    </row>
    <row r="42" spans="2:17" ht="13.5" customHeight="1" thickBot="1">
      <c r="B42" s="20" t="s">
        <v>10</v>
      </c>
      <c r="C42" s="42" t="s">
        <v>148</v>
      </c>
      <c r="D42" s="51">
        <v>3.3</v>
      </c>
      <c r="E42" s="51">
        <v>4.67</v>
      </c>
      <c r="F42" s="51">
        <v>2.56</v>
      </c>
      <c r="G42" s="51">
        <v>10.12</v>
      </c>
      <c r="H42" s="51">
        <v>19.37</v>
      </c>
      <c r="I42" s="51">
        <v>39.41</v>
      </c>
      <c r="J42" s="51">
        <v>44.95</v>
      </c>
      <c r="K42" s="51">
        <v>73.23</v>
      </c>
      <c r="L42" s="51">
        <v>122.4</v>
      </c>
      <c r="M42" s="51">
        <v>156.54</v>
      </c>
      <c r="N42" s="51">
        <v>165.02</v>
      </c>
      <c r="O42" s="51">
        <v>274.03</v>
      </c>
      <c r="P42" s="51">
        <v>261.85347445091924</v>
      </c>
      <c r="Q42" s="51">
        <v>423.5248744130789</v>
      </c>
    </row>
    <row r="43" spans="4:15" ht="13.5" customHeight="1">
      <c r="D43" s="40"/>
      <c r="E43" s="40"/>
      <c r="O43" s="32"/>
    </row>
    <row r="44" spans="4:15" ht="13.5" customHeight="1">
      <c r="D44" s="40"/>
      <c r="E44" s="40"/>
      <c r="O44" s="32"/>
    </row>
    <row r="45" spans="2:15" ht="18" thickBot="1">
      <c r="B45" s="6" t="s">
        <v>16</v>
      </c>
      <c r="C45" s="28" t="s">
        <v>149</v>
      </c>
      <c r="D45" s="40"/>
      <c r="E45" s="40"/>
      <c r="O45" s="32"/>
    </row>
    <row r="46" spans="2:17" ht="13.5" customHeight="1" thickBot="1">
      <c r="B46" s="1" t="s">
        <v>0</v>
      </c>
      <c r="C46" s="33" t="s">
        <v>108</v>
      </c>
      <c r="D46" s="29" t="s">
        <v>109</v>
      </c>
      <c r="E46" s="29" t="s">
        <v>172</v>
      </c>
      <c r="F46" s="29" t="s">
        <v>178</v>
      </c>
      <c r="G46" s="94" t="s">
        <v>180</v>
      </c>
      <c r="H46" s="94" t="s">
        <v>184</v>
      </c>
      <c r="I46" s="94" t="s">
        <v>187</v>
      </c>
      <c r="J46" s="94" t="s">
        <v>189</v>
      </c>
      <c r="K46" s="94" t="s">
        <v>192</v>
      </c>
      <c r="L46" s="94" t="s">
        <v>206</v>
      </c>
      <c r="M46" s="94" t="s">
        <v>209</v>
      </c>
      <c r="N46" s="94" t="s">
        <v>213</v>
      </c>
      <c r="O46" s="94" t="s">
        <v>216</v>
      </c>
      <c r="P46" s="94" t="s">
        <v>218</v>
      </c>
      <c r="Q46" s="94" t="s">
        <v>223</v>
      </c>
    </row>
    <row r="47" spans="2:17" ht="13.5" customHeight="1" thickTop="1">
      <c r="B47" s="18" t="s">
        <v>110</v>
      </c>
      <c r="C47" s="34" t="s">
        <v>111</v>
      </c>
      <c r="D47" s="35">
        <v>81459</v>
      </c>
      <c r="E47" s="35">
        <v>78635</v>
      </c>
      <c r="F47" s="35">
        <v>79015</v>
      </c>
      <c r="G47" s="35">
        <v>79787</v>
      </c>
      <c r="H47" s="35">
        <v>83379</v>
      </c>
      <c r="I47" s="35">
        <v>89887</v>
      </c>
      <c r="J47" s="35">
        <v>86068</v>
      </c>
      <c r="K47" s="35">
        <v>98729</v>
      </c>
      <c r="L47" s="35">
        <v>104825</v>
      </c>
      <c r="M47" s="35">
        <v>108378</v>
      </c>
      <c r="N47" s="35">
        <v>114327</v>
      </c>
      <c r="O47" s="35">
        <v>110206</v>
      </c>
      <c r="P47" s="35">
        <v>113996.503236</v>
      </c>
      <c r="Q47" s="35">
        <v>120520.822791</v>
      </c>
    </row>
    <row r="48" spans="2:17" ht="13.5" customHeight="1">
      <c r="B48" s="19" t="s">
        <v>112</v>
      </c>
      <c r="C48" s="36" t="s">
        <v>113</v>
      </c>
      <c r="D48" s="43">
        <v>-746</v>
      </c>
      <c r="E48" s="43">
        <v>1513</v>
      </c>
      <c r="F48" s="43">
        <v>1634</v>
      </c>
      <c r="G48" s="43">
        <v>3520</v>
      </c>
      <c r="H48" s="43">
        <v>4875</v>
      </c>
      <c r="I48" s="43">
        <v>7628</v>
      </c>
      <c r="J48" s="43">
        <v>7037</v>
      </c>
      <c r="K48" s="43">
        <v>6585</v>
      </c>
      <c r="L48" s="43">
        <v>6312</v>
      </c>
      <c r="M48" s="43">
        <v>6409</v>
      </c>
      <c r="N48" s="43">
        <v>6708</v>
      </c>
      <c r="O48" s="43">
        <v>6500</v>
      </c>
      <c r="P48" s="43">
        <v>5238.410862</v>
      </c>
      <c r="Q48" s="43">
        <v>4902.765975</v>
      </c>
    </row>
    <row r="49" spans="2:17" ht="13.5" customHeight="1">
      <c r="B49" s="19" t="s">
        <v>190</v>
      </c>
      <c r="C49" s="106" t="s">
        <v>203</v>
      </c>
      <c r="D49" s="43">
        <v>-4380</v>
      </c>
      <c r="E49" s="43">
        <v>1092</v>
      </c>
      <c r="F49" s="43">
        <v>998</v>
      </c>
      <c r="G49" s="43">
        <v>2776</v>
      </c>
      <c r="H49" s="43">
        <v>3105</v>
      </c>
      <c r="I49" s="43">
        <v>5420</v>
      </c>
      <c r="J49" s="43">
        <v>4815</v>
      </c>
      <c r="K49" s="43">
        <v>4495</v>
      </c>
      <c r="L49" s="43">
        <v>4434</v>
      </c>
      <c r="M49" s="43">
        <v>4352</v>
      </c>
      <c r="N49" s="43">
        <v>4406</v>
      </c>
      <c r="O49" s="43">
        <v>4549</v>
      </c>
      <c r="P49" s="43">
        <v>3325.804763</v>
      </c>
      <c r="Q49" s="43">
        <v>3428.407008</v>
      </c>
    </row>
    <row r="50" spans="2:17" ht="13.5" customHeight="1">
      <c r="B50" s="19" t="s">
        <v>5</v>
      </c>
      <c r="C50" s="36" t="s">
        <v>67</v>
      </c>
      <c r="D50" s="43">
        <v>24866</v>
      </c>
      <c r="E50" s="43">
        <v>25910</v>
      </c>
      <c r="F50" s="43">
        <v>26978</v>
      </c>
      <c r="G50" s="43">
        <v>29516</v>
      </c>
      <c r="H50" s="43">
        <v>33054</v>
      </c>
      <c r="I50" s="43">
        <v>39125</v>
      </c>
      <c r="J50" s="43">
        <v>42976</v>
      </c>
      <c r="K50" s="43">
        <v>46542</v>
      </c>
      <c r="L50" s="43">
        <v>50035</v>
      </c>
      <c r="M50" s="43">
        <v>53097</v>
      </c>
      <c r="N50" s="43">
        <v>55791</v>
      </c>
      <c r="O50" s="43">
        <v>59794</v>
      </c>
      <c r="P50" s="43">
        <v>59429.290652</v>
      </c>
      <c r="Q50" s="43">
        <v>59104.186218</v>
      </c>
    </row>
    <row r="51" spans="2:17" ht="13.5" customHeight="1">
      <c r="B51" s="19" t="s">
        <v>4</v>
      </c>
      <c r="C51" s="36" t="s">
        <v>66</v>
      </c>
      <c r="D51" s="43">
        <v>89745</v>
      </c>
      <c r="E51" s="43">
        <v>85340</v>
      </c>
      <c r="F51" s="43">
        <v>90867</v>
      </c>
      <c r="G51" s="43">
        <v>90159</v>
      </c>
      <c r="H51" s="43">
        <v>91142</v>
      </c>
      <c r="I51" s="43">
        <v>94749</v>
      </c>
      <c r="J51" s="43">
        <v>91606</v>
      </c>
      <c r="K51" s="43">
        <v>98601</v>
      </c>
      <c r="L51" s="43">
        <v>100112</v>
      </c>
      <c r="M51" s="43">
        <v>101550</v>
      </c>
      <c r="N51" s="43">
        <v>98881</v>
      </c>
      <c r="O51" s="43">
        <v>102847</v>
      </c>
      <c r="P51" s="43">
        <v>107747.857637</v>
      </c>
      <c r="Q51" s="43">
        <v>108980.493256</v>
      </c>
    </row>
    <row r="52" spans="2:17" ht="13.5" customHeight="1">
      <c r="B52" s="36" t="s">
        <v>150</v>
      </c>
      <c r="C52" s="36" t="s">
        <v>151</v>
      </c>
      <c r="D52" s="44">
        <v>683.01</v>
      </c>
      <c r="E52" s="44">
        <v>711.68</v>
      </c>
      <c r="F52" s="44">
        <v>741.04</v>
      </c>
      <c r="G52" s="44">
        <v>810.77</v>
      </c>
      <c r="H52" s="44">
        <v>908</v>
      </c>
      <c r="I52" s="44">
        <v>1074.84</v>
      </c>
      <c r="J52" s="44">
        <v>1180.7</v>
      </c>
      <c r="K52" s="44">
        <v>1278.53</v>
      </c>
      <c r="L52" s="44">
        <v>1374.56</v>
      </c>
      <c r="M52" s="44">
        <v>1458.72</v>
      </c>
      <c r="N52" s="44">
        <v>1532.77</v>
      </c>
      <c r="O52" s="44">
        <v>1642.82</v>
      </c>
      <c r="P52" s="44">
        <v>1632.7517751866956</v>
      </c>
      <c r="Q52" s="44">
        <v>1748.774</v>
      </c>
    </row>
    <row r="53" spans="2:17" ht="13.5" customHeight="1" thickBot="1">
      <c r="B53" s="42" t="s">
        <v>152</v>
      </c>
      <c r="C53" s="42" t="s">
        <v>153</v>
      </c>
      <c r="D53" s="45">
        <v>-120.3</v>
      </c>
      <c r="E53" s="45">
        <v>29.99</v>
      </c>
      <c r="F53" s="45">
        <v>27.41</v>
      </c>
      <c r="G53" s="45">
        <v>76.26</v>
      </c>
      <c r="H53" s="45">
        <v>85.3</v>
      </c>
      <c r="I53" s="45">
        <v>148.89</v>
      </c>
      <c r="J53" s="45">
        <v>132.27</v>
      </c>
      <c r="K53" s="45">
        <v>123.49</v>
      </c>
      <c r="L53" s="45">
        <v>121.82</v>
      </c>
      <c r="M53" s="108">
        <v>119.57</v>
      </c>
      <c r="N53" s="108">
        <v>121.05</v>
      </c>
      <c r="O53" s="108">
        <v>124.97</v>
      </c>
      <c r="P53" s="108">
        <v>91.37801692644628</v>
      </c>
      <c r="Q53" s="108">
        <v>95.046</v>
      </c>
    </row>
    <row r="54" spans="2:13" ht="13.5" customHeight="1">
      <c r="B54" s="2" t="s">
        <v>124</v>
      </c>
      <c r="K54" s="112"/>
      <c r="L54" s="112"/>
      <c r="M54" s="112" t="s">
        <v>212</v>
      </c>
    </row>
    <row r="55" spans="2:13" ht="13.5" customHeight="1">
      <c r="B55" s="3" t="s">
        <v>125</v>
      </c>
      <c r="K55" s="112"/>
      <c r="L55" s="112"/>
      <c r="M55" s="112" t="s">
        <v>211</v>
      </c>
    </row>
  </sheetData>
  <sheetProtection/>
  <conditionalFormatting sqref="B5:F11">
    <cfRule type="expression" priority="36" dxfId="0" stopIfTrue="1">
      <formula>MOD(ROWS($B$5:$B11),2)=0</formula>
    </cfRule>
  </conditionalFormatting>
  <conditionalFormatting sqref="B18:F22">
    <cfRule type="expression" priority="37" dxfId="0" stopIfTrue="1">
      <formula>MOD(ROWS($B$18:$B22),2)=0</formula>
    </cfRule>
  </conditionalFormatting>
  <conditionalFormatting sqref="B27:F31">
    <cfRule type="expression" priority="38" dxfId="0" stopIfTrue="1">
      <formula>MOD(ROWS($B$18:$B22),2)=0</formula>
    </cfRule>
  </conditionalFormatting>
  <conditionalFormatting sqref="B36:F42">
    <cfRule type="expression" priority="39" dxfId="0" stopIfTrue="1">
      <formula>MOD(ROWS($B$36:$B42),2)=0</formula>
    </cfRule>
  </conditionalFormatting>
  <conditionalFormatting sqref="B47:F53">
    <cfRule type="expression" priority="40" dxfId="0" stopIfTrue="1">
      <formula>MOD(ROWS($B$47:$B53),2)=0</formula>
    </cfRule>
  </conditionalFormatting>
  <conditionalFormatting sqref="G5:G11">
    <cfRule type="expression" priority="35" dxfId="0" stopIfTrue="1">
      <formula>MOD(ROWS($B$5:$B11),2)=0</formula>
    </cfRule>
  </conditionalFormatting>
  <conditionalFormatting sqref="G18:G22">
    <cfRule type="expression" priority="34" dxfId="0" stopIfTrue="1">
      <formula>MOD(ROWS($B$18:$B22),2)=0</formula>
    </cfRule>
  </conditionalFormatting>
  <conditionalFormatting sqref="G27:G31">
    <cfRule type="expression" priority="33" dxfId="0" stopIfTrue="1">
      <formula>MOD(ROWS($B$18:$B22),2)=0</formula>
    </cfRule>
  </conditionalFormatting>
  <conditionalFormatting sqref="G36:G42">
    <cfRule type="expression" priority="32" dxfId="0" stopIfTrue="1">
      <formula>MOD(ROWS($B$36:$B42),2)=0</formula>
    </cfRule>
  </conditionalFormatting>
  <conditionalFormatting sqref="G47:G53">
    <cfRule type="expression" priority="31" dxfId="0" stopIfTrue="1">
      <formula>MOD(ROWS($B$47:$B53),2)=0</formula>
    </cfRule>
  </conditionalFormatting>
  <conditionalFormatting sqref="H5:H11">
    <cfRule type="expression" priority="30" dxfId="0" stopIfTrue="1">
      <formula>MOD(ROWS($B$5:$B11),2)=0</formula>
    </cfRule>
  </conditionalFormatting>
  <conditionalFormatting sqref="H18:H22">
    <cfRule type="expression" priority="29" dxfId="0" stopIfTrue="1">
      <formula>MOD(ROWS($B$18:$B22),2)=0</formula>
    </cfRule>
  </conditionalFormatting>
  <conditionalFormatting sqref="H27:H31">
    <cfRule type="expression" priority="28" dxfId="0" stopIfTrue="1">
      <formula>MOD(ROWS($B$18:$B22),2)=0</formula>
    </cfRule>
  </conditionalFormatting>
  <conditionalFormatting sqref="H36:H42">
    <cfRule type="expression" priority="27" dxfId="0" stopIfTrue="1">
      <formula>MOD(ROWS($B$36:$B42),2)=0</formula>
    </cfRule>
  </conditionalFormatting>
  <conditionalFormatting sqref="H47:H53">
    <cfRule type="expression" priority="26" dxfId="0" stopIfTrue="1">
      <formula>MOD(ROWS($B$47:$B53),2)=0</formula>
    </cfRule>
  </conditionalFormatting>
  <conditionalFormatting sqref="I5:I11">
    <cfRule type="expression" priority="25" dxfId="0" stopIfTrue="1">
      <formula>MOD(ROWS($B$5:$B11),2)=0</formula>
    </cfRule>
  </conditionalFormatting>
  <conditionalFormatting sqref="I18:I22 I24">
    <cfRule type="expression" priority="24" dxfId="0" stopIfTrue="1">
      <formula>MOD(ROWS($B$18:$B22),2)=0</formula>
    </cfRule>
  </conditionalFormatting>
  <conditionalFormatting sqref="I27:I31">
    <cfRule type="expression" priority="23" dxfId="0" stopIfTrue="1">
      <formula>MOD(ROWS($B$18:$B22),2)=0</formula>
    </cfRule>
  </conditionalFormatting>
  <conditionalFormatting sqref="I36:I42">
    <cfRule type="expression" priority="22" dxfId="0" stopIfTrue="1">
      <formula>MOD(ROWS($B$36:$B42),2)=0</formula>
    </cfRule>
  </conditionalFormatting>
  <conditionalFormatting sqref="I47:I53">
    <cfRule type="expression" priority="21" dxfId="0" stopIfTrue="1">
      <formula>MOD(ROWS($B$47:$B53),2)=0</formula>
    </cfRule>
  </conditionalFormatting>
  <conditionalFormatting sqref="J5:J11">
    <cfRule type="expression" priority="20" dxfId="0" stopIfTrue="1">
      <formula>MOD(ROWS($B$5:$B11),2)=0</formula>
    </cfRule>
  </conditionalFormatting>
  <conditionalFormatting sqref="J18:J22">
    <cfRule type="expression" priority="19" dxfId="0" stopIfTrue="1">
      <formula>MOD(ROWS($B$18:$B22),2)=0</formula>
    </cfRule>
  </conditionalFormatting>
  <conditionalFormatting sqref="J27:J31">
    <cfRule type="expression" priority="18" dxfId="0" stopIfTrue="1">
      <formula>MOD(ROWS($B$18:$B22),2)=0</formula>
    </cfRule>
  </conditionalFormatting>
  <conditionalFormatting sqref="J36:J42">
    <cfRule type="expression" priority="17" dxfId="0" stopIfTrue="1">
      <formula>MOD(ROWS($B$36:$B42),2)=0</formula>
    </cfRule>
  </conditionalFormatting>
  <conditionalFormatting sqref="J47:J53">
    <cfRule type="expression" priority="16" dxfId="0" stopIfTrue="1">
      <formula>MOD(ROWS($B$47:$B53),2)=0</formula>
    </cfRule>
  </conditionalFormatting>
  <conditionalFormatting sqref="K5:K11">
    <cfRule type="expression" priority="15" dxfId="0" stopIfTrue="1">
      <formula>MOD(ROWS($B$5:$B11),2)=0</formula>
    </cfRule>
  </conditionalFormatting>
  <conditionalFormatting sqref="K18:K22">
    <cfRule type="expression" priority="14" dxfId="0" stopIfTrue="1">
      <formula>MOD(ROWS($B$18:$B22),2)=0</formula>
    </cfRule>
  </conditionalFormatting>
  <conditionalFormatting sqref="K27:K31">
    <cfRule type="expression" priority="13" dxfId="0" stopIfTrue="1">
      <formula>MOD(ROWS($B$18:$B22),2)=0</formula>
    </cfRule>
  </conditionalFormatting>
  <conditionalFormatting sqref="K36:K42">
    <cfRule type="expression" priority="12" dxfId="0" stopIfTrue="1">
      <formula>MOD(ROWS($B$36:$B42),2)=0</formula>
    </cfRule>
  </conditionalFormatting>
  <conditionalFormatting sqref="K47:K53">
    <cfRule type="expression" priority="11" dxfId="0" stopIfTrue="1">
      <formula>MOD(ROWS($B$47:$B53),2)=0</formula>
    </cfRule>
  </conditionalFormatting>
  <conditionalFormatting sqref="L5:L11">
    <cfRule type="expression" priority="10" dxfId="0" stopIfTrue="1">
      <formula>MOD(ROWS($B$5:$B11),2)=0</formula>
    </cfRule>
  </conditionalFormatting>
  <conditionalFormatting sqref="L18:L22">
    <cfRule type="expression" priority="9" dxfId="0" stopIfTrue="1">
      <formula>MOD(ROWS($B$18:$B22),2)=0</formula>
    </cfRule>
  </conditionalFormatting>
  <conditionalFormatting sqref="L27:L31">
    <cfRule type="expression" priority="8" dxfId="0" stopIfTrue="1">
      <formula>MOD(ROWS($B$18:$B22),2)=0</formula>
    </cfRule>
  </conditionalFormatting>
  <conditionalFormatting sqref="L36:L42">
    <cfRule type="expression" priority="7" dxfId="0" stopIfTrue="1">
      <formula>MOD(ROWS($B$36:$B42),2)=0</formula>
    </cfRule>
  </conditionalFormatting>
  <conditionalFormatting sqref="L47:L53">
    <cfRule type="expression" priority="6" dxfId="0" stopIfTrue="1">
      <formula>MOD(ROWS($B$47:$B53),2)=0</formula>
    </cfRule>
  </conditionalFormatting>
  <conditionalFormatting sqref="M5:Q11">
    <cfRule type="expression" priority="5" dxfId="0" stopIfTrue="1">
      <formula>MOD(ROWS($B$5:$B11),2)=0</formula>
    </cfRule>
  </conditionalFormatting>
  <conditionalFormatting sqref="M18:Q22">
    <cfRule type="expression" priority="4" dxfId="0" stopIfTrue="1">
      <formula>MOD(ROWS($B$18:$B22),2)=0</formula>
    </cfRule>
  </conditionalFormatting>
  <conditionalFormatting sqref="M27:Q31">
    <cfRule type="expression" priority="3" dxfId="0" stopIfTrue="1">
      <formula>MOD(ROWS($B$18:$B22),2)=0</formula>
    </cfRule>
  </conditionalFormatting>
  <conditionalFormatting sqref="M36:Q42">
    <cfRule type="expression" priority="2" dxfId="0" stopIfTrue="1">
      <formula>MOD(ROWS($B$36:$B42),2)=0</formula>
    </cfRule>
  </conditionalFormatting>
  <conditionalFormatting sqref="M47:Q53">
    <cfRule type="expression" priority="1" dxfId="0" stopIfTrue="1">
      <formula>MOD(ROWS($B$47:$B53),2)=0</formula>
    </cfRule>
  </conditionalFormatting>
  <printOptions/>
  <pageMargins left="0.3937007874015748" right="0.4724409448818898" top="0.5118110236220472" bottom="0.6692913385826772" header="0.2755905511811024" footer="0.3937007874015748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3"/>
  <sheetViews>
    <sheetView showGridLines="0" zoomScalePageLayoutView="0" workbookViewId="0" topLeftCell="A1">
      <pane xSplit="4" topLeftCell="E1" activePane="topRight" state="frozen"/>
      <selection pane="topLeft" activeCell="X54" sqref="X54"/>
      <selection pane="topRight" activeCell="A1" sqref="A1"/>
    </sheetView>
  </sheetViews>
  <sheetFormatPr defaultColWidth="8.00390625" defaultRowHeight="12.75"/>
  <cols>
    <col min="1" max="1" width="3.375" style="53" customWidth="1"/>
    <col min="2" max="2" width="2.375" style="53" customWidth="1"/>
    <col min="3" max="3" width="16.375" style="53" customWidth="1"/>
    <col min="4" max="4" width="39.25390625" style="53" bestFit="1" customWidth="1"/>
    <col min="5" max="18" width="11.125" style="53" customWidth="1"/>
    <col min="19" max="16384" width="8.00390625" style="53" customWidth="1"/>
  </cols>
  <sheetData>
    <row r="1" ht="12.75">
      <c r="B1" s="4" t="s">
        <v>105</v>
      </c>
    </row>
    <row r="3" ht="18">
      <c r="B3" s="8" t="s">
        <v>166</v>
      </c>
    </row>
    <row r="5" spans="2:18" ht="15.75" thickBot="1">
      <c r="B5" s="9" t="s">
        <v>167</v>
      </c>
      <c r="C5" s="54"/>
      <c r="D5" s="54"/>
      <c r="E5" s="5"/>
      <c r="F5" s="5"/>
      <c r="G5" s="5"/>
      <c r="H5" s="5"/>
      <c r="I5" s="5"/>
      <c r="J5" s="5"/>
      <c r="K5" s="5"/>
      <c r="L5" s="5"/>
      <c r="M5" s="5"/>
      <c r="O5" s="5"/>
      <c r="P5" s="5"/>
      <c r="Q5" s="5"/>
      <c r="R5" s="5" t="s">
        <v>35</v>
      </c>
    </row>
    <row r="6" spans="2:18" ht="13.5" thickBot="1">
      <c r="B6" s="55"/>
      <c r="C6" s="55"/>
      <c r="D6" s="55"/>
      <c r="E6" s="29" t="s">
        <v>154</v>
      </c>
      <c r="F6" s="29" t="s">
        <v>173</v>
      </c>
      <c r="G6" s="29" t="s">
        <v>179</v>
      </c>
      <c r="H6" s="94" t="s">
        <v>180</v>
      </c>
      <c r="I6" s="94" t="s">
        <v>184</v>
      </c>
      <c r="J6" s="111" t="s">
        <v>187</v>
      </c>
      <c r="K6" s="111" t="s">
        <v>189</v>
      </c>
      <c r="L6" s="111" t="s">
        <v>192</v>
      </c>
      <c r="M6" s="111" t="s">
        <v>207</v>
      </c>
      <c r="N6" s="111" t="s">
        <v>210</v>
      </c>
      <c r="O6" s="111" t="s">
        <v>214</v>
      </c>
      <c r="P6" s="111" t="s">
        <v>217</v>
      </c>
      <c r="Q6" s="111" t="s">
        <v>219</v>
      </c>
      <c r="R6" s="111" t="s">
        <v>224</v>
      </c>
    </row>
    <row r="7" spans="2:18" ht="13.5" thickTop="1">
      <c r="B7" s="21" t="s">
        <v>155</v>
      </c>
      <c r="C7" s="56"/>
      <c r="D7" s="56" t="s">
        <v>156</v>
      </c>
      <c r="E7" s="30"/>
      <c r="F7" s="30"/>
      <c r="G7" s="30"/>
      <c r="H7" s="30"/>
      <c r="I7" s="30"/>
      <c r="J7" s="30"/>
      <c r="K7" s="30"/>
      <c r="L7" s="30"/>
      <c r="M7" s="30"/>
      <c r="N7" s="75"/>
      <c r="O7" s="75"/>
      <c r="P7" s="75"/>
      <c r="Q7" s="75"/>
      <c r="R7" s="75"/>
    </row>
    <row r="8" spans="2:18" ht="12.75">
      <c r="B8" s="22" t="s">
        <v>18</v>
      </c>
      <c r="C8" s="57"/>
      <c r="D8" s="57" t="s">
        <v>157</v>
      </c>
      <c r="E8" s="58">
        <v>60111</v>
      </c>
      <c r="F8" s="58">
        <v>58158</v>
      </c>
      <c r="G8" s="58">
        <v>64957</v>
      </c>
      <c r="H8" s="58">
        <v>65939</v>
      </c>
      <c r="I8" s="58">
        <v>67304</v>
      </c>
      <c r="J8" s="58">
        <v>67922.704</v>
      </c>
      <c r="K8" s="58">
        <v>65042.848</v>
      </c>
      <c r="L8" s="58">
        <v>71704.984</v>
      </c>
      <c r="M8" s="58">
        <v>71769.114</v>
      </c>
      <c r="N8" s="58">
        <v>71818</v>
      </c>
      <c r="O8" s="58">
        <v>68443</v>
      </c>
      <c r="P8" s="58">
        <v>71446</v>
      </c>
      <c r="Q8" s="58">
        <v>76127.172242</v>
      </c>
      <c r="R8" s="58">
        <v>73892.12178</v>
      </c>
    </row>
    <row r="9" spans="2:18" ht="12.75">
      <c r="B9" s="23" t="s">
        <v>19</v>
      </c>
      <c r="C9" s="57"/>
      <c r="D9" s="57" t="s">
        <v>158</v>
      </c>
      <c r="E9" s="58">
        <v>29634</v>
      </c>
      <c r="F9" s="58">
        <v>27183</v>
      </c>
      <c r="G9" s="58">
        <v>25909</v>
      </c>
      <c r="H9" s="58">
        <v>24219</v>
      </c>
      <c r="I9" s="58">
        <v>23837</v>
      </c>
      <c r="J9" s="58">
        <v>26281.691</v>
      </c>
      <c r="K9" s="58">
        <v>26032.667</v>
      </c>
      <c r="L9" s="58">
        <v>26450.865</v>
      </c>
      <c r="M9" s="58">
        <v>27913.249</v>
      </c>
      <c r="N9" s="58">
        <v>29733</v>
      </c>
      <c r="O9" s="58">
        <v>30438</v>
      </c>
      <c r="P9" s="58">
        <v>31400</v>
      </c>
      <c r="Q9" s="58">
        <v>31620.685395</v>
      </c>
      <c r="R9" s="58">
        <v>35088.371476</v>
      </c>
    </row>
    <row r="10" spans="2:18" ht="12.75">
      <c r="B10" s="59"/>
      <c r="C10" s="12" t="s">
        <v>20</v>
      </c>
      <c r="D10" s="60" t="s">
        <v>159</v>
      </c>
      <c r="E10" s="61">
        <v>25353</v>
      </c>
      <c r="F10" s="61">
        <v>22040</v>
      </c>
      <c r="G10" s="61">
        <v>21073</v>
      </c>
      <c r="H10" s="61">
        <v>19771</v>
      </c>
      <c r="I10" s="61">
        <v>19217</v>
      </c>
      <c r="J10" s="61">
        <v>19734.135</v>
      </c>
      <c r="K10" s="61">
        <v>20034.147</v>
      </c>
      <c r="L10" s="61">
        <v>20283.292</v>
      </c>
      <c r="M10" s="61">
        <v>21291</v>
      </c>
      <c r="N10" s="61">
        <v>22787</v>
      </c>
      <c r="O10" s="61">
        <v>23764</v>
      </c>
      <c r="P10" s="61">
        <v>23439</v>
      </c>
      <c r="Q10" s="61">
        <v>23278.872356</v>
      </c>
      <c r="R10" s="61">
        <v>24459.753712</v>
      </c>
    </row>
    <row r="11" spans="2:18" ht="12.75">
      <c r="B11" s="59"/>
      <c r="C11" s="13" t="s">
        <v>21</v>
      </c>
      <c r="D11" s="62" t="s">
        <v>160</v>
      </c>
      <c r="E11" s="63">
        <v>417</v>
      </c>
      <c r="F11" s="63">
        <v>421</v>
      </c>
      <c r="G11" s="63">
        <v>571</v>
      </c>
      <c r="H11" s="63">
        <v>540</v>
      </c>
      <c r="I11" s="63">
        <v>473</v>
      </c>
      <c r="J11" s="63">
        <v>465.802</v>
      </c>
      <c r="K11" s="63">
        <v>398.629</v>
      </c>
      <c r="L11" s="63">
        <v>312.993</v>
      </c>
      <c r="M11" s="63">
        <v>413</v>
      </c>
      <c r="N11" s="63">
        <v>475</v>
      </c>
      <c r="O11" s="63">
        <v>627</v>
      </c>
      <c r="P11" s="63">
        <v>672</v>
      </c>
      <c r="Q11" s="63">
        <v>785.863511</v>
      </c>
      <c r="R11" s="63">
        <v>2382.281729</v>
      </c>
    </row>
    <row r="12" spans="2:18" ht="12.75">
      <c r="B12" s="64"/>
      <c r="C12" s="24" t="s">
        <v>22</v>
      </c>
      <c r="D12" s="65" t="s">
        <v>68</v>
      </c>
      <c r="E12" s="66">
        <v>3864</v>
      </c>
      <c r="F12" s="66">
        <v>4722</v>
      </c>
      <c r="G12" s="66">
        <v>4265</v>
      </c>
      <c r="H12" s="66">
        <v>3909</v>
      </c>
      <c r="I12" s="66">
        <v>4147</v>
      </c>
      <c r="J12" s="66">
        <v>6081.754</v>
      </c>
      <c r="K12" s="66">
        <v>5599.89</v>
      </c>
      <c r="L12" s="66">
        <v>5854.58</v>
      </c>
      <c r="M12" s="66">
        <v>6209.586</v>
      </c>
      <c r="N12" s="66">
        <v>6471</v>
      </c>
      <c r="O12" s="66">
        <v>6047</v>
      </c>
      <c r="P12" s="66">
        <v>7290</v>
      </c>
      <c r="Q12" s="66">
        <v>7555.949528</v>
      </c>
      <c r="R12" s="66">
        <v>8246.336035</v>
      </c>
    </row>
    <row r="13" spans="2:18" ht="13.5" thickBot="1">
      <c r="B13" s="14" t="s">
        <v>23</v>
      </c>
      <c r="C13" s="67"/>
      <c r="D13" s="67" t="s">
        <v>69</v>
      </c>
      <c r="E13" s="68">
        <v>89745</v>
      </c>
      <c r="F13" s="68">
        <v>85340</v>
      </c>
      <c r="G13" s="68">
        <v>90867</v>
      </c>
      <c r="H13" s="68">
        <v>90159</v>
      </c>
      <c r="I13" s="68">
        <v>91142</v>
      </c>
      <c r="J13" s="68">
        <v>94204.395</v>
      </c>
      <c r="K13" s="68">
        <v>91075.515</v>
      </c>
      <c r="L13" s="68">
        <v>98155.829</v>
      </c>
      <c r="M13" s="68">
        <v>99682.364</v>
      </c>
      <c r="N13" s="68">
        <v>101550</v>
      </c>
      <c r="O13" s="68">
        <v>98881</v>
      </c>
      <c r="P13" s="68">
        <v>102847</v>
      </c>
      <c r="Q13" s="68">
        <v>107747.857637</v>
      </c>
      <c r="R13" s="68">
        <v>108980.493256</v>
      </c>
    </row>
    <row r="14" spans="2:18" ht="12.75">
      <c r="B14" s="25" t="s">
        <v>161</v>
      </c>
      <c r="C14" s="69"/>
      <c r="D14" s="69" t="s">
        <v>70</v>
      </c>
      <c r="E14" s="31"/>
      <c r="F14" s="31"/>
      <c r="G14" s="31"/>
      <c r="H14" s="31"/>
      <c r="I14" s="31"/>
      <c r="J14" s="113"/>
      <c r="K14" s="113"/>
      <c r="L14" s="113"/>
      <c r="M14" s="113"/>
      <c r="N14" s="113"/>
      <c r="O14" s="113"/>
      <c r="P14" s="113"/>
      <c r="Q14" s="113"/>
      <c r="R14" s="113"/>
    </row>
    <row r="15" spans="2:18" ht="12.75">
      <c r="B15" s="22" t="s">
        <v>24</v>
      </c>
      <c r="C15" s="57"/>
      <c r="D15" s="57" t="s">
        <v>162</v>
      </c>
      <c r="E15" s="58">
        <v>55646</v>
      </c>
      <c r="F15" s="58">
        <v>53696</v>
      </c>
      <c r="G15" s="58">
        <v>52378</v>
      </c>
      <c r="H15" s="58">
        <v>50304</v>
      </c>
      <c r="I15" s="58">
        <v>50684</v>
      </c>
      <c r="J15" s="58">
        <v>46773</v>
      </c>
      <c r="K15" s="58">
        <v>43222.513</v>
      </c>
      <c r="L15" s="58">
        <v>44639</v>
      </c>
      <c r="M15" s="58">
        <v>42513</v>
      </c>
      <c r="N15" s="58">
        <v>42629</v>
      </c>
      <c r="O15" s="58">
        <v>36404</v>
      </c>
      <c r="P15" s="58">
        <v>37959</v>
      </c>
      <c r="Q15" s="58">
        <v>43664.110723</v>
      </c>
      <c r="R15" s="58">
        <v>44937.203275</v>
      </c>
    </row>
    <row r="16" spans="2:18" ht="12.75">
      <c r="B16" s="22" t="s">
        <v>25</v>
      </c>
      <c r="C16" s="57"/>
      <c r="D16" s="57" t="s">
        <v>71</v>
      </c>
      <c r="E16" s="58">
        <v>9232</v>
      </c>
      <c r="F16" s="58">
        <v>5734</v>
      </c>
      <c r="G16" s="58">
        <v>11510</v>
      </c>
      <c r="H16" s="58">
        <v>10339</v>
      </c>
      <c r="I16" s="58">
        <v>7404</v>
      </c>
      <c r="J16" s="58">
        <v>8306.884</v>
      </c>
      <c r="K16" s="58">
        <v>4876.573</v>
      </c>
      <c r="L16" s="58">
        <v>6974.919</v>
      </c>
      <c r="M16" s="58">
        <v>7134.427</v>
      </c>
      <c r="N16" s="58">
        <v>5824</v>
      </c>
      <c r="O16" s="58">
        <v>6687</v>
      </c>
      <c r="P16" s="58">
        <v>5094</v>
      </c>
      <c r="Q16" s="58">
        <v>4654.456262</v>
      </c>
      <c r="R16" s="58">
        <v>4939.103763</v>
      </c>
    </row>
    <row r="17" spans="2:18" ht="13.5" thickBot="1">
      <c r="B17" s="14" t="s">
        <v>26</v>
      </c>
      <c r="C17" s="67"/>
      <c r="D17" s="67" t="s">
        <v>72</v>
      </c>
      <c r="E17" s="68">
        <v>64878</v>
      </c>
      <c r="F17" s="68">
        <v>59431</v>
      </c>
      <c r="G17" s="68">
        <v>63889</v>
      </c>
      <c r="H17" s="68">
        <v>60643</v>
      </c>
      <c r="I17" s="68">
        <v>58088</v>
      </c>
      <c r="J17" s="68">
        <f>46772.969+8306.884</f>
        <v>55079.852999999996</v>
      </c>
      <c r="K17" s="68">
        <f>SUM(K15:K16)</f>
        <v>48099.085999999996</v>
      </c>
      <c r="L17" s="68">
        <f>SUM(L15:L16)</f>
        <v>51613.919</v>
      </c>
      <c r="M17" s="68">
        <v>49646.954</v>
      </c>
      <c r="N17" s="68">
        <v>48453</v>
      </c>
      <c r="O17" s="68">
        <v>43091</v>
      </c>
      <c r="P17" s="68">
        <v>43053</v>
      </c>
      <c r="Q17" s="68">
        <v>48318.566985</v>
      </c>
      <c r="R17" s="68">
        <v>49876.307038</v>
      </c>
    </row>
    <row r="18" spans="2:18" ht="12.75">
      <c r="B18" s="25" t="s">
        <v>163</v>
      </c>
      <c r="C18" s="69"/>
      <c r="D18" s="69" t="s">
        <v>73</v>
      </c>
      <c r="E18" s="31"/>
      <c r="F18" s="31"/>
      <c r="G18" s="31"/>
      <c r="H18" s="31"/>
      <c r="I18" s="31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2:18" ht="12.75">
      <c r="B19" s="23" t="s">
        <v>27</v>
      </c>
      <c r="C19" s="57"/>
      <c r="D19" s="57" t="s">
        <v>74</v>
      </c>
      <c r="E19" s="58">
        <v>26622</v>
      </c>
      <c r="F19" s="58">
        <v>27209</v>
      </c>
      <c r="G19" s="58">
        <v>27919</v>
      </c>
      <c r="H19" s="58">
        <v>30249</v>
      </c>
      <c r="I19" s="58">
        <v>33064</v>
      </c>
      <c r="J19" s="58">
        <v>38177</v>
      </c>
      <c r="K19" s="58">
        <v>42371</v>
      </c>
      <c r="L19" s="58">
        <v>45687</v>
      </c>
      <c r="M19" s="58">
        <v>49007</v>
      </c>
      <c r="N19" s="58">
        <v>52085</v>
      </c>
      <c r="O19" s="58">
        <v>55289</v>
      </c>
      <c r="P19" s="58">
        <v>58564</v>
      </c>
      <c r="Q19" s="58">
        <v>58585.802139</v>
      </c>
      <c r="R19" s="58">
        <v>58449.350387</v>
      </c>
    </row>
    <row r="20" spans="2:18" ht="12.75">
      <c r="B20" s="59"/>
      <c r="C20" s="12" t="s">
        <v>28</v>
      </c>
      <c r="D20" s="60" t="s">
        <v>75</v>
      </c>
      <c r="E20" s="61">
        <v>4398</v>
      </c>
      <c r="F20" s="61">
        <v>4398</v>
      </c>
      <c r="G20" s="61">
        <v>4398</v>
      </c>
      <c r="H20" s="61">
        <v>4398</v>
      </c>
      <c r="I20" s="61">
        <v>4398</v>
      </c>
      <c r="J20" s="61">
        <v>4398</v>
      </c>
      <c r="K20" s="61">
        <v>4398</v>
      </c>
      <c r="L20" s="61">
        <v>4398</v>
      </c>
      <c r="M20" s="61">
        <v>4398</v>
      </c>
      <c r="N20" s="61">
        <v>4398</v>
      </c>
      <c r="O20" s="61">
        <v>4398</v>
      </c>
      <c r="P20" s="61">
        <v>4398</v>
      </c>
      <c r="Q20" s="61">
        <v>4397.5</v>
      </c>
      <c r="R20" s="61">
        <v>4397.5</v>
      </c>
    </row>
    <row r="21" spans="2:18" ht="12.75">
      <c r="B21" s="59"/>
      <c r="C21" s="13" t="s">
        <v>29</v>
      </c>
      <c r="D21" s="62" t="s">
        <v>76</v>
      </c>
      <c r="E21" s="63">
        <v>4596</v>
      </c>
      <c r="F21" s="63">
        <v>4596</v>
      </c>
      <c r="G21" s="63">
        <v>4596</v>
      </c>
      <c r="H21" s="63">
        <v>4596</v>
      </c>
      <c r="I21" s="63">
        <v>4596</v>
      </c>
      <c r="J21" s="63">
        <v>4596</v>
      </c>
      <c r="K21" s="63">
        <v>4596</v>
      </c>
      <c r="L21" s="63">
        <v>4596</v>
      </c>
      <c r="M21" s="63">
        <v>4596</v>
      </c>
      <c r="N21" s="63">
        <v>4596</v>
      </c>
      <c r="O21" s="63">
        <v>4596</v>
      </c>
      <c r="P21" s="63">
        <v>4596</v>
      </c>
      <c r="Q21" s="63">
        <v>4591.945903</v>
      </c>
      <c r="R21" s="63">
        <v>4591.945903</v>
      </c>
    </row>
    <row r="22" spans="2:18" ht="12.75">
      <c r="B22" s="59"/>
      <c r="C22" s="13" t="s">
        <v>30</v>
      </c>
      <c r="D22" s="62" t="s">
        <v>77</v>
      </c>
      <c r="E22" s="63">
        <v>17643</v>
      </c>
      <c r="F22" s="63">
        <v>18230</v>
      </c>
      <c r="G22" s="63">
        <v>18941</v>
      </c>
      <c r="H22" s="63">
        <v>21271</v>
      </c>
      <c r="I22" s="63">
        <v>24087</v>
      </c>
      <c r="J22" s="63">
        <v>29204</v>
      </c>
      <c r="K22" s="63">
        <v>33399</v>
      </c>
      <c r="L22" s="63">
        <v>36716</v>
      </c>
      <c r="M22" s="63">
        <v>40036</v>
      </c>
      <c r="N22" s="63">
        <v>43115</v>
      </c>
      <c r="O22" s="63">
        <v>46320</v>
      </c>
      <c r="P22" s="63">
        <v>49595</v>
      </c>
      <c r="Q22" s="63">
        <v>49620.885406</v>
      </c>
      <c r="R22" s="63">
        <v>49460.079639</v>
      </c>
    </row>
    <row r="23" spans="2:18" ht="12.75">
      <c r="B23" s="64"/>
      <c r="C23" s="24" t="s">
        <v>31</v>
      </c>
      <c r="D23" s="65" t="s">
        <v>78</v>
      </c>
      <c r="E23" s="70">
        <v>-14</v>
      </c>
      <c r="F23" s="70">
        <v>-14</v>
      </c>
      <c r="G23" s="70">
        <v>-15</v>
      </c>
      <c r="H23" s="70">
        <v>-15</v>
      </c>
      <c r="I23" s="70">
        <v>-16</v>
      </c>
      <c r="J23" s="70">
        <v>-20</v>
      </c>
      <c r="K23" s="70">
        <v>-21</v>
      </c>
      <c r="L23" s="70">
        <v>-22</v>
      </c>
      <c r="M23" s="70">
        <v>-23</v>
      </c>
      <c r="N23" s="70">
        <v>-23</v>
      </c>
      <c r="O23" s="70">
        <v>-24</v>
      </c>
      <c r="P23" s="70">
        <v>-24</v>
      </c>
      <c r="Q23" s="70">
        <v>-24.52917</v>
      </c>
      <c r="R23" s="70">
        <v>-0.175155</v>
      </c>
    </row>
    <row r="24" spans="2:18" ht="12.75">
      <c r="B24" s="23" t="s">
        <v>174</v>
      </c>
      <c r="C24" s="71"/>
      <c r="D24" s="71" t="s">
        <v>175</v>
      </c>
      <c r="E24" s="72">
        <v>-1756</v>
      </c>
      <c r="F24" s="72">
        <v>-1299</v>
      </c>
      <c r="G24" s="72">
        <v>-941</v>
      </c>
      <c r="H24" s="72">
        <v>-734</v>
      </c>
      <c r="I24" s="72">
        <v>-10</v>
      </c>
      <c r="J24" s="72">
        <v>948</v>
      </c>
      <c r="K24" s="72">
        <v>605</v>
      </c>
      <c r="L24" s="72">
        <v>850</v>
      </c>
      <c r="M24" s="72">
        <v>1024</v>
      </c>
      <c r="N24" s="72">
        <v>1009</v>
      </c>
      <c r="O24" s="72">
        <v>499</v>
      </c>
      <c r="P24" s="72">
        <v>1229</v>
      </c>
      <c r="Q24" s="72">
        <v>839.882086</v>
      </c>
      <c r="R24" s="72">
        <v>651.429004</v>
      </c>
    </row>
    <row r="25" spans="2:18" ht="13.5" thickBot="1">
      <c r="B25" s="14" t="s">
        <v>33</v>
      </c>
      <c r="C25" s="67"/>
      <c r="D25" s="67" t="s">
        <v>80</v>
      </c>
      <c r="E25" s="68">
        <v>24866</v>
      </c>
      <c r="F25" s="68">
        <v>25910</v>
      </c>
      <c r="G25" s="68">
        <v>26978</v>
      </c>
      <c r="H25" s="68">
        <v>29516</v>
      </c>
      <c r="I25" s="68">
        <v>33054</v>
      </c>
      <c r="J25" s="68">
        <v>39125</v>
      </c>
      <c r="K25" s="68">
        <v>42976</v>
      </c>
      <c r="L25" s="68">
        <v>46542</v>
      </c>
      <c r="M25" s="68">
        <v>50035</v>
      </c>
      <c r="N25" s="68">
        <v>53097</v>
      </c>
      <c r="O25" s="68">
        <v>55791</v>
      </c>
      <c r="P25" s="68">
        <v>59794</v>
      </c>
      <c r="Q25" s="68">
        <v>59429.290652</v>
      </c>
      <c r="R25" s="68">
        <v>59104.186218</v>
      </c>
    </row>
    <row r="26" spans="2:18" ht="13.5" thickBot="1">
      <c r="B26" s="11" t="s">
        <v>34</v>
      </c>
      <c r="C26" s="73"/>
      <c r="D26" s="73" t="s">
        <v>81</v>
      </c>
      <c r="E26" s="74">
        <v>89745</v>
      </c>
      <c r="F26" s="74">
        <v>85340</v>
      </c>
      <c r="G26" s="74">
        <v>90867</v>
      </c>
      <c r="H26" s="74">
        <v>90159</v>
      </c>
      <c r="I26" s="74">
        <v>91142</v>
      </c>
      <c r="J26" s="74">
        <v>94204.395</v>
      </c>
      <c r="K26" s="74">
        <v>91075.515</v>
      </c>
      <c r="L26" s="74">
        <v>98155.829</v>
      </c>
      <c r="M26" s="74">
        <v>99682.364</v>
      </c>
      <c r="N26" s="74">
        <v>101550</v>
      </c>
      <c r="O26" s="74">
        <v>98881</v>
      </c>
      <c r="P26" s="74">
        <v>102847</v>
      </c>
      <c r="Q26" s="74">
        <v>107747.857637</v>
      </c>
      <c r="R26" s="74">
        <v>108980.493256</v>
      </c>
    </row>
    <row r="30" spans="2:18" ht="15.75" thickBot="1">
      <c r="B30" s="9" t="s">
        <v>168</v>
      </c>
      <c r="C30" s="54"/>
      <c r="D30" s="5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 t="s">
        <v>35</v>
      </c>
    </row>
    <row r="31" spans="2:18" ht="13.5" thickBot="1">
      <c r="B31" s="55"/>
      <c r="C31" s="55"/>
      <c r="D31" s="55"/>
      <c r="E31" s="29" t="s">
        <v>154</v>
      </c>
      <c r="F31" s="29" t="s">
        <v>173</v>
      </c>
      <c r="G31" s="29" t="s">
        <v>179</v>
      </c>
      <c r="H31" s="94" t="s">
        <v>180</v>
      </c>
      <c r="I31" s="94" t="s">
        <v>184</v>
      </c>
      <c r="J31" s="94" t="s">
        <v>187</v>
      </c>
      <c r="K31" s="94" t="s">
        <v>189</v>
      </c>
      <c r="L31" s="94" t="s">
        <v>192</v>
      </c>
      <c r="M31" s="94" t="s">
        <v>206</v>
      </c>
      <c r="N31" s="94" t="s">
        <v>210</v>
      </c>
      <c r="O31" s="111" t="s">
        <v>214</v>
      </c>
      <c r="P31" s="111" t="s">
        <v>217</v>
      </c>
      <c r="Q31" s="111" t="s">
        <v>220</v>
      </c>
      <c r="R31" s="111" t="s">
        <v>224</v>
      </c>
    </row>
    <row r="32" spans="2:18" ht="13.5" thickTop="1">
      <c r="B32" s="21" t="s">
        <v>155</v>
      </c>
      <c r="C32" s="56"/>
      <c r="D32" s="56" t="s">
        <v>156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2:18" ht="12.75">
      <c r="B33" s="22" t="s">
        <v>18</v>
      </c>
      <c r="C33" s="57"/>
      <c r="D33" s="57" t="s">
        <v>157</v>
      </c>
      <c r="E33" s="58">
        <v>63043</v>
      </c>
      <c r="F33" s="58">
        <v>59292</v>
      </c>
      <c r="G33" s="58">
        <v>65505</v>
      </c>
      <c r="H33" s="58">
        <v>65375</v>
      </c>
      <c r="I33" s="58">
        <v>64511</v>
      </c>
      <c r="J33" s="58">
        <v>65367.371</v>
      </c>
      <c r="K33" s="58">
        <v>62196.863</v>
      </c>
      <c r="L33" s="58">
        <v>68808.669</v>
      </c>
      <c r="M33" s="58">
        <v>68525</v>
      </c>
      <c r="N33" s="58">
        <v>68979</v>
      </c>
      <c r="O33" s="58">
        <v>65891</v>
      </c>
      <c r="P33" s="58">
        <v>68996</v>
      </c>
      <c r="Q33" s="58">
        <v>73649.162063</v>
      </c>
      <c r="R33" s="58">
        <v>70159.618493</v>
      </c>
    </row>
    <row r="34" spans="2:18" ht="12.75">
      <c r="B34" s="23" t="s">
        <v>19</v>
      </c>
      <c r="C34" s="57"/>
      <c r="D34" s="57" t="s">
        <v>158</v>
      </c>
      <c r="E34" s="58">
        <v>22472</v>
      </c>
      <c r="F34" s="58">
        <v>22077</v>
      </c>
      <c r="G34" s="58">
        <v>21030</v>
      </c>
      <c r="H34" s="58">
        <v>19593</v>
      </c>
      <c r="I34" s="58">
        <v>18262</v>
      </c>
      <c r="J34" s="58">
        <v>19121.832</v>
      </c>
      <c r="K34" s="58">
        <v>19158.567</v>
      </c>
      <c r="L34" s="58">
        <v>18773.476</v>
      </c>
      <c r="M34" s="58">
        <v>19725</v>
      </c>
      <c r="N34" s="58">
        <v>22060</v>
      </c>
      <c r="O34" s="58">
        <v>22939</v>
      </c>
      <c r="P34" s="58">
        <v>23151</v>
      </c>
      <c r="Q34" s="58">
        <v>22996.423075</v>
      </c>
      <c r="R34" s="58">
        <v>26504.383905</v>
      </c>
    </row>
    <row r="35" spans="2:18" ht="12.75">
      <c r="B35" s="59"/>
      <c r="C35" s="12" t="s">
        <v>20</v>
      </c>
      <c r="D35" s="60" t="s">
        <v>159</v>
      </c>
      <c r="E35" s="61">
        <v>18670</v>
      </c>
      <c r="F35" s="61">
        <v>17543</v>
      </c>
      <c r="G35" s="61">
        <v>16830</v>
      </c>
      <c r="H35" s="61">
        <v>15728</v>
      </c>
      <c r="I35" s="61">
        <v>14637</v>
      </c>
      <c r="J35" s="61">
        <v>14578</v>
      </c>
      <c r="K35" s="61">
        <v>14598.506</v>
      </c>
      <c r="L35" s="61">
        <v>14414.074</v>
      </c>
      <c r="M35" s="61">
        <v>14924</v>
      </c>
      <c r="N35" s="61">
        <v>16575</v>
      </c>
      <c r="O35" s="61">
        <v>17355</v>
      </c>
      <c r="P35" s="61">
        <v>17382</v>
      </c>
      <c r="Q35" s="61">
        <v>16843.529366</v>
      </c>
      <c r="R35" s="61">
        <v>16971.260211</v>
      </c>
    </row>
    <row r="36" spans="2:18" ht="12.75">
      <c r="B36" s="59"/>
      <c r="C36" s="13" t="s">
        <v>21</v>
      </c>
      <c r="D36" s="62" t="s">
        <v>160</v>
      </c>
      <c r="E36" s="63">
        <v>382</v>
      </c>
      <c r="F36" s="63">
        <v>389</v>
      </c>
      <c r="G36" s="63">
        <v>542</v>
      </c>
      <c r="H36" s="63">
        <v>515</v>
      </c>
      <c r="I36" s="63">
        <v>448</v>
      </c>
      <c r="J36" s="63">
        <v>436</v>
      </c>
      <c r="K36" s="63">
        <v>371</v>
      </c>
      <c r="L36" s="63">
        <v>283.997</v>
      </c>
      <c r="M36" s="63">
        <v>385</v>
      </c>
      <c r="N36" s="63">
        <v>448</v>
      </c>
      <c r="O36" s="63">
        <v>603</v>
      </c>
      <c r="P36" s="63">
        <v>646</v>
      </c>
      <c r="Q36" s="63">
        <v>759.269437</v>
      </c>
      <c r="R36" s="63">
        <v>700.843207</v>
      </c>
    </row>
    <row r="37" spans="2:18" ht="12.75">
      <c r="B37" s="64"/>
      <c r="C37" s="24" t="s">
        <v>22</v>
      </c>
      <c r="D37" s="65" t="s">
        <v>68</v>
      </c>
      <c r="E37" s="66">
        <v>3421</v>
      </c>
      <c r="F37" s="66">
        <v>4145</v>
      </c>
      <c r="G37" s="66">
        <v>3658</v>
      </c>
      <c r="H37" s="66">
        <v>3350</v>
      </c>
      <c r="I37" s="66">
        <v>3178</v>
      </c>
      <c r="J37" s="66">
        <v>4107.245</v>
      </c>
      <c r="K37" s="66">
        <v>4188.914</v>
      </c>
      <c r="L37" s="66">
        <v>4075.404</v>
      </c>
      <c r="M37" s="66">
        <v>4415</v>
      </c>
      <c r="N37" s="66">
        <v>5037</v>
      </c>
      <c r="O37" s="66">
        <v>4980</v>
      </c>
      <c r="P37" s="66">
        <v>5123</v>
      </c>
      <c r="Q37" s="66">
        <v>5393.624272</v>
      </c>
      <c r="R37" s="66">
        <v>8832.280487</v>
      </c>
    </row>
    <row r="38" spans="2:18" ht="13.5" thickBot="1">
      <c r="B38" s="14" t="s">
        <v>23</v>
      </c>
      <c r="C38" s="67"/>
      <c r="D38" s="67" t="s">
        <v>69</v>
      </c>
      <c r="E38" s="68">
        <v>85515</v>
      </c>
      <c r="F38" s="68">
        <v>81369</v>
      </c>
      <c r="G38" s="68">
        <v>86535</v>
      </c>
      <c r="H38" s="68">
        <v>84968</v>
      </c>
      <c r="I38" s="68">
        <v>82773</v>
      </c>
      <c r="J38" s="68">
        <v>84489.203</v>
      </c>
      <c r="K38" s="68">
        <v>81355.431</v>
      </c>
      <c r="L38" s="68">
        <v>87582.145</v>
      </c>
      <c r="M38" s="68">
        <v>88249</v>
      </c>
      <c r="N38" s="68">
        <v>91039</v>
      </c>
      <c r="O38" s="68">
        <v>88830</v>
      </c>
      <c r="P38" s="68">
        <v>92147</v>
      </c>
      <c r="Q38" s="68">
        <v>96645.585138</v>
      </c>
      <c r="R38" s="68">
        <v>96664.002398</v>
      </c>
    </row>
    <row r="39" spans="2:18" ht="12.75">
      <c r="B39" s="25" t="s">
        <v>161</v>
      </c>
      <c r="C39" s="69"/>
      <c r="D39" s="69" t="s">
        <v>70</v>
      </c>
      <c r="E39" s="31"/>
      <c r="F39" s="31"/>
      <c r="G39" s="31"/>
      <c r="H39" s="31"/>
      <c r="I39" s="31"/>
      <c r="J39" s="31"/>
      <c r="K39" s="31"/>
      <c r="L39" s="31"/>
      <c r="M39" s="31"/>
      <c r="N39" s="113"/>
      <c r="O39" s="113"/>
      <c r="P39" s="113"/>
      <c r="Q39" s="113"/>
      <c r="R39" s="113"/>
    </row>
    <row r="40" spans="2:18" ht="12.75">
      <c r="B40" s="22" t="s">
        <v>24</v>
      </c>
      <c r="C40" s="57"/>
      <c r="D40" s="57" t="s">
        <v>162</v>
      </c>
      <c r="E40" s="58">
        <v>53448</v>
      </c>
      <c r="F40" s="58">
        <v>51932</v>
      </c>
      <c r="G40" s="58">
        <v>50518</v>
      </c>
      <c r="H40" s="58">
        <v>48016</v>
      </c>
      <c r="I40" s="58">
        <v>47750</v>
      </c>
      <c r="J40" s="58">
        <v>44391.528</v>
      </c>
      <c r="K40" s="58">
        <v>41084</v>
      </c>
      <c r="L40" s="58">
        <v>42823</v>
      </c>
      <c r="M40" s="58">
        <v>40558</v>
      </c>
      <c r="N40" s="58">
        <v>40327</v>
      </c>
      <c r="O40" s="58">
        <v>34470</v>
      </c>
      <c r="P40" s="58">
        <v>36376</v>
      </c>
      <c r="Q40" s="58">
        <v>41705.467607</v>
      </c>
      <c r="R40" s="58">
        <v>41565.828635</v>
      </c>
    </row>
    <row r="41" spans="2:18" ht="12.75">
      <c r="B41" s="22" t="s">
        <v>25</v>
      </c>
      <c r="C41" s="57"/>
      <c r="D41" s="57" t="s">
        <v>71</v>
      </c>
      <c r="E41" s="58">
        <v>8936</v>
      </c>
      <c r="F41" s="58">
        <v>5537</v>
      </c>
      <c r="G41" s="58">
        <v>11300</v>
      </c>
      <c r="H41" s="58">
        <v>10137</v>
      </c>
      <c r="I41" s="58">
        <v>6740</v>
      </c>
      <c r="J41" s="58">
        <v>7448.825</v>
      </c>
      <c r="K41" s="58">
        <v>4319.537</v>
      </c>
      <c r="L41" s="58">
        <v>6269.993</v>
      </c>
      <c r="M41" s="58">
        <v>6362</v>
      </c>
      <c r="N41" s="58">
        <v>5300</v>
      </c>
      <c r="O41" s="58">
        <v>6293</v>
      </c>
      <c r="P41" s="58">
        <v>4352</v>
      </c>
      <c r="Q41" s="58">
        <v>3900.832249</v>
      </c>
      <c r="R41" s="58">
        <v>3851.427419</v>
      </c>
    </row>
    <row r="42" spans="2:18" ht="13.5" thickBot="1">
      <c r="B42" s="14" t="s">
        <v>26</v>
      </c>
      <c r="C42" s="67"/>
      <c r="D42" s="67" t="s">
        <v>72</v>
      </c>
      <c r="E42" s="68">
        <v>62384</v>
      </c>
      <c r="F42" s="68">
        <v>57469</v>
      </c>
      <c r="G42" s="68">
        <v>61818</v>
      </c>
      <c r="H42" s="68">
        <v>58153</v>
      </c>
      <c r="I42" s="68">
        <v>54490</v>
      </c>
      <c r="J42" s="68">
        <f>SUM(J40:J41)</f>
        <v>51840.352999999996</v>
      </c>
      <c r="K42" s="68">
        <f>SUM(K40:K41)</f>
        <v>45403.537</v>
      </c>
      <c r="L42" s="68">
        <f>SUM(L40:L41)</f>
        <v>49092.993</v>
      </c>
      <c r="M42" s="68">
        <f>SUM(M40:M41)</f>
        <v>46920</v>
      </c>
      <c r="N42" s="68">
        <v>45627</v>
      </c>
      <c r="O42" s="68">
        <v>40763</v>
      </c>
      <c r="P42" s="68">
        <v>40728</v>
      </c>
      <c r="Q42" s="68">
        <v>45606.299856</v>
      </c>
      <c r="R42" s="68">
        <v>45417.256054</v>
      </c>
    </row>
    <row r="43" spans="2:18" ht="12.75">
      <c r="B43" s="25" t="s">
        <v>163</v>
      </c>
      <c r="C43" s="69"/>
      <c r="D43" s="69" t="s">
        <v>73</v>
      </c>
      <c r="E43" s="31"/>
      <c r="F43" s="31"/>
      <c r="G43" s="31"/>
      <c r="H43" s="31"/>
      <c r="I43" s="31"/>
      <c r="J43" s="31"/>
      <c r="K43" s="31"/>
      <c r="L43" s="31"/>
      <c r="M43" s="31"/>
      <c r="N43" s="113"/>
      <c r="O43" s="113"/>
      <c r="P43" s="113"/>
      <c r="Q43" s="113"/>
      <c r="R43" s="113"/>
    </row>
    <row r="44" spans="2:18" ht="12.75">
      <c r="B44" s="23" t="s">
        <v>27</v>
      </c>
      <c r="C44" s="57"/>
      <c r="D44" s="57" t="s">
        <v>74</v>
      </c>
      <c r="E44" s="58">
        <v>24887</v>
      </c>
      <c r="F44" s="58">
        <v>25200</v>
      </c>
      <c r="G44" s="58">
        <v>25661</v>
      </c>
      <c r="H44" s="58">
        <v>27551</v>
      </c>
      <c r="I44" s="58">
        <v>29139</v>
      </c>
      <c r="J44" s="58">
        <v>32959</v>
      </c>
      <c r="K44" s="58">
        <v>35959</v>
      </c>
      <c r="L44" s="58">
        <v>38533</v>
      </c>
      <c r="M44" s="58">
        <v>41323</v>
      </c>
      <c r="N44" s="58">
        <v>44935</v>
      </c>
      <c r="O44" s="58">
        <v>47737</v>
      </c>
      <c r="P44" s="58">
        <v>51106</v>
      </c>
      <c r="Q44" s="58">
        <v>51078.369141</v>
      </c>
      <c r="R44" s="58">
        <v>51120.391146</v>
      </c>
    </row>
    <row r="45" spans="2:18" ht="12.75">
      <c r="B45" s="59"/>
      <c r="C45" s="12" t="s">
        <v>28</v>
      </c>
      <c r="D45" s="60" t="s">
        <v>75</v>
      </c>
      <c r="E45" s="61">
        <v>4398</v>
      </c>
      <c r="F45" s="61">
        <v>4398</v>
      </c>
      <c r="G45" s="61">
        <v>4398</v>
      </c>
      <c r="H45" s="61">
        <v>4398</v>
      </c>
      <c r="I45" s="61">
        <v>4398</v>
      </c>
      <c r="J45" s="61">
        <v>4398</v>
      </c>
      <c r="K45" s="61">
        <v>4398</v>
      </c>
      <c r="L45" s="61">
        <v>4398</v>
      </c>
      <c r="M45" s="61">
        <v>4398</v>
      </c>
      <c r="N45" s="61">
        <v>4398</v>
      </c>
      <c r="O45" s="117">
        <v>4398</v>
      </c>
      <c r="P45" s="117">
        <v>4398</v>
      </c>
      <c r="Q45" s="117">
        <v>4397.5</v>
      </c>
      <c r="R45" s="117">
        <v>4397.5</v>
      </c>
    </row>
    <row r="46" spans="2:18" ht="12.75">
      <c r="B46" s="59"/>
      <c r="C46" s="13" t="s">
        <v>29</v>
      </c>
      <c r="D46" s="62" t="s">
        <v>76</v>
      </c>
      <c r="E46" s="63">
        <v>4596</v>
      </c>
      <c r="F46" s="63">
        <v>4596</v>
      </c>
      <c r="G46" s="63">
        <v>4596</v>
      </c>
      <c r="H46" s="63">
        <v>4596</v>
      </c>
      <c r="I46" s="63">
        <v>4596</v>
      </c>
      <c r="J46" s="63">
        <v>4596</v>
      </c>
      <c r="K46" s="63">
        <v>4596</v>
      </c>
      <c r="L46" s="63">
        <v>4596</v>
      </c>
      <c r="M46" s="63">
        <v>4596</v>
      </c>
      <c r="N46" s="63">
        <v>4596</v>
      </c>
      <c r="O46" s="63">
        <v>4596</v>
      </c>
      <c r="P46" s="63">
        <v>4596</v>
      </c>
      <c r="Q46" s="63">
        <v>4595.614713</v>
      </c>
      <c r="R46" s="63">
        <v>4595.614713</v>
      </c>
    </row>
    <row r="47" spans="2:18" ht="12.75">
      <c r="B47" s="59"/>
      <c r="C47" s="13" t="s">
        <v>30</v>
      </c>
      <c r="D47" s="62" t="s">
        <v>77</v>
      </c>
      <c r="E47" s="63">
        <v>15908</v>
      </c>
      <c r="F47" s="63">
        <v>16222</v>
      </c>
      <c r="G47" s="63">
        <v>16683</v>
      </c>
      <c r="H47" s="63">
        <v>18573</v>
      </c>
      <c r="I47" s="63">
        <v>20162</v>
      </c>
      <c r="J47" s="63">
        <v>23985</v>
      </c>
      <c r="K47" s="63">
        <v>26988</v>
      </c>
      <c r="L47" s="63">
        <v>29562</v>
      </c>
      <c r="M47" s="63">
        <v>32353</v>
      </c>
      <c r="N47" s="63">
        <v>35965</v>
      </c>
      <c r="O47" s="63">
        <v>38768</v>
      </c>
      <c r="P47" s="63">
        <v>42137</v>
      </c>
      <c r="Q47" s="63">
        <v>42109.783598</v>
      </c>
      <c r="R47" s="63">
        <v>42127.451588</v>
      </c>
    </row>
    <row r="48" spans="2:18" ht="12.75">
      <c r="B48" s="64"/>
      <c r="C48" s="24" t="s">
        <v>31</v>
      </c>
      <c r="D48" s="65" t="s">
        <v>78</v>
      </c>
      <c r="E48" s="70">
        <v>-14</v>
      </c>
      <c r="F48" s="70">
        <v>-14</v>
      </c>
      <c r="G48" s="70">
        <v>-15</v>
      </c>
      <c r="H48" s="70">
        <v>-15</v>
      </c>
      <c r="I48" s="70">
        <v>-16</v>
      </c>
      <c r="J48" s="70">
        <v>-20</v>
      </c>
      <c r="K48" s="70">
        <v>-21</v>
      </c>
      <c r="L48" s="70">
        <v>-22</v>
      </c>
      <c r="M48" s="70">
        <v>-23</v>
      </c>
      <c r="N48" s="70">
        <v>-23</v>
      </c>
      <c r="O48" s="70">
        <v>-24</v>
      </c>
      <c r="P48" s="70">
        <v>-24</v>
      </c>
      <c r="Q48" s="70">
        <v>-24.52917</v>
      </c>
      <c r="R48" s="70">
        <v>-0.175155</v>
      </c>
    </row>
    <row r="49" spans="2:18" ht="12.75">
      <c r="B49" s="23" t="s">
        <v>32</v>
      </c>
      <c r="C49" s="71"/>
      <c r="D49" s="71" t="s">
        <v>79</v>
      </c>
      <c r="E49" s="72">
        <v>-1755</v>
      </c>
      <c r="F49" s="72">
        <v>-1300</v>
      </c>
      <c r="G49" s="72">
        <v>-945</v>
      </c>
      <c r="H49" s="72">
        <v>-736</v>
      </c>
      <c r="I49" s="72">
        <v>-856</v>
      </c>
      <c r="J49" s="72">
        <v>-310</v>
      </c>
      <c r="K49" s="72">
        <v>-7</v>
      </c>
      <c r="L49" s="72">
        <v>-44</v>
      </c>
      <c r="M49" s="72">
        <v>6</v>
      </c>
      <c r="N49" s="72">
        <v>477</v>
      </c>
      <c r="O49" s="72">
        <v>329</v>
      </c>
      <c r="P49" s="72">
        <v>313</v>
      </c>
      <c r="Q49" s="72">
        <v>-39.083859</v>
      </c>
      <c r="R49" s="72">
        <v>126.355198</v>
      </c>
    </row>
    <row r="50" spans="2:18" ht="13.5" thickBot="1">
      <c r="B50" s="14" t="s">
        <v>33</v>
      </c>
      <c r="C50" s="67"/>
      <c r="D50" s="67" t="s">
        <v>80</v>
      </c>
      <c r="E50" s="68">
        <v>23132</v>
      </c>
      <c r="F50" s="68">
        <v>23901</v>
      </c>
      <c r="G50" s="68">
        <v>24717</v>
      </c>
      <c r="H50" s="68">
        <v>26815</v>
      </c>
      <c r="I50" s="68">
        <v>28283</v>
      </c>
      <c r="J50" s="68">
        <v>32649</v>
      </c>
      <c r="K50" s="68">
        <v>35952</v>
      </c>
      <c r="L50" s="68">
        <v>38489</v>
      </c>
      <c r="M50" s="68">
        <v>41329</v>
      </c>
      <c r="N50" s="68">
        <v>45412</v>
      </c>
      <c r="O50" s="68">
        <v>48066</v>
      </c>
      <c r="P50" s="68">
        <v>51419</v>
      </c>
      <c r="Q50" s="68">
        <v>51039.285282</v>
      </c>
      <c r="R50" s="68">
        <v>51246.746344</v>
      </c>
    </row>
    <row r="51" spans="2:18" ht="13.5" thickBot="1">
      <c r="B51" s="11" t="s">
        <v>34</v>
      </c>
      <c r="C51" s="73"/>
      <c r="D51" s="73" t="s">
        <v>81</v>
      </c>
      <c r="E51" s="74">
        <v>85515</v>
      </c>
      <c r="F51" s="74">
        <v>81369</v>
      </c>
      <c r="G51" s="74">
        <v>86535</v>
      </c>
      <c r="H51" s="74">
        <v>84968</v>
      </c>
      <c r="I51" s="74">
        <v>82773</v>
      </c>
      <c r="J51" s="74">
        <v>84489.203</v>
      </c>
      <c r="K51" s="74">
        <v>81355.431</v>
      </c>
      <c r="L51" s="74">
        <v>87582.145</v>
      </c>
      <c r="M51" s="74">
        <v>88249</v>
      </c>
      <c r="N51" s="74">
        <v>91039</v>
      </c>
      <c r="O51" s="74">
        <v>88830</v>
      </c>
      <c r="P51" s="74">
        <v>92147</v>
      </c>
      <c r="Q51" s="74">
        <v>96645.585138</v>
      </c>
      <c r="R51" s="74">
        <v>96664.002398</v>
      </c>
    </row>
    <row r="52" spans="12:14" ht="12.75">
      <c r="L52" s="112"/>
      <c r="M52" s="112"/>
      <c r="N52" s="112" t="s">
        <v>212</v>
      </c>
    </row>
    <row r="53" spans="12:14" ht="12.75">
      <c r="L53" s="112"/>
      <c r="M53" s="112"/>
      <c r="N53" s="112" t="s">
        <v>211</v>
      </c>
    </row>
  </sheetData>
  <sheetProtection/>
  <printOptions/>
  <pageMargins left="0.4330708661417323" right="0.4724409448818898" top="0.5118110236220472" bottom="0.5511811023622047" header="0.2755905511811024" footer="0.31496062992125984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zoomScalePageLayoutView="0" workbookViewId="0" topLeftCell="A1">
      <pane xSplit="4" topLeftCell="E1" activePane="topRight" state="frozen"/>
      <selection pane="topLeft" activeCell="X54" sqref="X54"/>
      <selection pane="topRight" activeCell="A1" sqref="A1"/>
    </sheetView>
  </sheetViews>
  <sheetFormatPr defaultColWidth="8.00390625" defaultRowHeight="12.75"/>
  <cols>
    <col min="1" max="1" width="3.375" style="78" customWidth="1"/>
    <col min="2" max="2" width="2.375" style="78" customWidth="1"/>
    <col min="3" max="3" width="29.375" style="78" customWidth="1"/>
    <col min="4" max="4" width="43.25390625" style="78" bestFit="1" customWidth="1"/>
    <col min="5" max="18" width="11.125" style="78" customWidth="1"/>
    <col min="19" max="16384" width="8.00390625" style="78" customWidth="1"/>
  </cols>
  <sheetData>
    <row r="1" spans="2:4" ht="12.75">
      <c r="B1" s="4" t="s">
        <v>105</v>
      </c>
      <c r="C1" s="77"/>
      <c r="D1" s="77"/>
    </row>
    <row r="3" spans="2:4" ht="18">
      <c r="B3" s="8" t="s">
        <v>169</v>
      </c>
      <c r="C3" s="79"/>
      <c r="D3" s="79"/>
    </row>
    <row r="5" spans="2:18" ht="15.75" thickBot="1">
      <c r="B5" s="9" t="s">
        <v>167</v>
      </c>
      <c r="C5" s="80"/>
      <c r="D5" s="8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35</v>
      </c>
    </row>
    <row r="6" spans="2:18" ht="13.5" thickBot="1">
      <c r="B6" s="82"/>
      <c r="C6" s="82"/>
      <c r="D6" s="82"/>
      <c r="E6" s="29" t="s">
        <v>154</v>
      </c>
      <c r="F6" s="29" t="s">
        <v>172</v>
      </c>
      <c r="G6" s="29" t="s">
        <v>179</v>
      </c>
      <c r="H6" s="94" t="s">
        <v>180</v>
      </c>
      <c r="I6" s="94" t="s">
        <v>184</v>
      </c>
      <c r="J6" s="94" t="s">
        <v>187</v>
      </c>
      <c r="K6" s="94" t="s">
        <v>189</v>
      </c>
      <c r="L6" s="94" t="s">
        <v>192</v>
      </c>
      <c r="M6" s="94" t="s">
        <v>207</v>
      </c>
      <c r="N6" s="94" t="s">
        <v>210</v>
      </c>
      <c r="O6" s="94" t="s">
        <v>214</v>
      </c>
      <c r="P6" s="94" t="s">
        <v>217</v>
      </c>
      <c r="Q6" s="94" t="s">
        <v>220</v>
      </c>
      <c r="R6" s="94" t="s">
        <v>225</v>
      </c>
    </row>
    <row r="7" spans="2:18" ht="13.5" thickTop="1">
      <c r="B7" s="17" t="s">
        <v>39</v>
      </c>
      <c r="C7" s="83"/>
      <c r="D7" s="83" t="s">
        <v>82</v>
      </c>
      <c r="E7" s="75">
        <v>12920</v>
      </c>
      <c r="F7" s="75">
        <v>12859</v>
      </c>
      <c r="G7" s="75">
        <v>13644</v>
      </c>
      <c r="H7" s="75">
        <v>14846</v>
      </c>
      <c r="I7" s="75">
        <v>16182</v>
      </c>
      <c r="J7" s="75">
        <v>18588</v>
      </c>
      <c r="K7" s="75">
        <v>18164</v>
      </c>
      <c r="L7" s="75">
        <v>18201</v>
      </c>
      <c r="M7" s="75">
        <v>18419</v>
      </c>
      <c r="N7" s="75">
        <v>19240</v>
      </c>
      <c r="O7" s="75">
        <v>20310</v>
      </c>
      <c r="P7" s="75">
        <v>19967</v>
      </c>
      <c r="Q7" s="75">
        <v>19011.079787</v>
      </c>
      <c r="R7" s="75">
        <v>19739.271888</v>
      </c>
    </row>
    <row r="8" spans="2:18" ht="12.75">
      <c r="B8" s="59"/>
      <c r="C8" s="12" t="s">
        <v>37</v>
      </c>
      <c r="D8" s="60" t="s">
        <v>83</v>
      </c>
      <c r="E8" s="61">
        <v>81459</v>
      </c>
      <c r="F8" s="61">
        <v>78635</v>
      </c>
      <c r="G8" s="61">
        <v>79015</v>
      </c>
      <c r="H8" s="61">
        <v>79787</v>
      </c>
      <c r="I8" s="61">
        <v>83379</v>
      </c>
      <c r="J8" s="61">
        <v>89887</v>
      </c>
      <c r="K8" s="61">
        <v>86068</v>
      </c>
      <c r="L8" s="61">
        <v>98729</v>
      </c>
      <c r="M8" s="61">
        <v>104825</v>
      </c>
      <c r="N8" s="61">
        <v>108378</v>
      </c>
      <c r="O8" s="61">
        <v>114327</v>
      </c>
      <c r="P8" s="61">
        <v>110206</v>
      </c>
      <c r="Q8" s="61">
        <v>113996.503236</v>
      </c>
      <c r="R8" s="61">
        <v>120520.822791</v>
      </c>
    </row>
    <row r="9" spans="2:18" ht="12.75">
      <c r="B9" s="64"/>
      <c r="C9" s="24" t="s">
        <v>38</v>
      </c>
      <c r="D9" s="65" t="s">
        <v>84</v>
      </c>
      <c r="E9" s="66">
        <v>68539</v>
      </c>
      <c r="F9" s="66">
        <v>65776</v>
      </c>
      <c r="G9" s="66">
        <v>65371</v>
      </c>
      <c r="H9" s="66">
        <v>64941</v>
      </c>
      <c r="I9" s="66">
        <v>67197</v>
      </c>
      <c r="J9" s="66">
        <v>71298</v>
      </c>
      <c r="K9" s="66">
        <v>67905</v>
      </c>
      <c r="L9" s="66">
        <v>80528</v>
      </c>
      <c r="M9" s="66">
        <v>86406</v>
      </c>
      <c r="N9" s="66">
        <v>89138</v>
      </c>
      <c r="O9" s="66">
        <v>94017</v>
      </c>
      <c r="P9" s="66">
        <v>90239</v>
      </c>
      <c r="Q9" s="66">
        <v>94985.423449</v>
      </c>
      <c r="R9" s="66">
        <v>100781.550903</v>
      </c>
    </row>
    <row r="10" spans="2:18" ht="12.75">
      <c r="B10" s="16" t="s">
        <v>40</v>
      </c>
      <c r="C10" s="84"/>
      <c r="D10" s="84" t="s">
        <v>85</v>
      </c>
      <c r="E10" s="58">
        <v>13081</v>
      </c>
      <c r="F10" s="58">
        <v>11197</v>
      </c>
      <c r="G10" s="58">
        <v>11900</v>
      </c>
      <c r="H10" s="58">
        <v>11210</v>
      </c>
      <c r="I10" s="58">
        <v>11304</v>
      </c>
      <c r="J10" s="58">
        <v>11172</v>
      </c>
      <c r="K10" s="58">
        <v>11385</v>
      </c>
      <c r="L10" s="58">
        <v>11977</v>
      </c>
      <c r="M10" s="58">
        <v>12572</v>
      </c>
      <c r="N10" s="58">
        <v>13231</v>
      </c>
      <c r="O10" s="58">
        <v>13994</v>
      </c>
      <c r="P10" s="58">
        <v>13895</v>
      </c>
      <c r="Q10" s="58">
        <v>14305.944525</v>
      </c>
      <c r="R10" s="58">
        <v>15236.126308</v>
      </c>
    </row>
    <row r="11" spans="2:18" ht="12.75">
      <c r="B11" s="22" t="s">
        <v>41</v>
      </c>
      <c r="C11" s="84"/>
      <c r="D11" s="84" t="s">
        <v>86</v>
      </c>
      <c r="E11" s="58">
        <v>-161</v>
      </c>
      <c r="F11" s="58">
        <v>1662</v>
      </c>
      <c r="G11" s="58">
        <v>1744</v>
      </c>
      <c r="H11" s="58">
        <v>3637</v>
      </c>
      <c r="I11" s="58">
        <v>4878</v>
      </c>
      <c r="J11" s="58">
        <v>7416</v>
      </c>
      <c r="K11" s="58">
        <v>6779</v>
      </c>
      <c r="L11" s="58">
        <v>6224</v>
      </c>
      <c r="M11" s="58">
        <v>5847</v>
      </c>
      <c r="N11" s="58">
        <v>6009</v>
      </c>
      <c r="O11" s="58">
        <v>6316</v>
      </c>
      <c r="P11" s="58">
        <v>6072</v>
      </c>
      <c r="Q11" s="58">
        <v>4705.135262</v>
      </c>
      <c r="R11" s="58">
        <v>4503.14558</v>
      </c>
    </row>
    <row r="12" spans="2:18" ht="12.75">
      <c r="B12" s="16" t="s">
        <v>42</v>
      </c>
      <c r="C12" s="84"/>
      <c r="D12" s="84" t="s">
        <v>87</v>
      </c>
      <c r="E12" s="58">
        <v>328</v>
      </c>
      <c r="F12" s="58">
        <v>477</v>
      </c>
      <c r="G12" s="58">
        <v>322</v>
      </c>
      <c r="H12" s="58">
        <v>314</v>
      </c>
      <c r="I12" s="58">
        <v>267</v>
      </c>
      <c r="J12" s="58">
        <v>412</v>
      </c>
      <c r="K12" s="58">
        <v>396</v>
      </c>
      <c r="L12" s="58">
        <v>449</v>
      </c>
      <c r="M12" s="58">
        <v>562</v>
      </c>
      <c r="N12" s="58">
        <v>483</v>
      </c>
      <c r="O12" s="58">
        <v>477</v>
      </c>
      <c r="P12" s="58">
        <v>480</v>
      </c>
      <c r="Q12" s="58">
        <v>576.162092</v>
      </c>
      <c r="R12" s="58">
        <v>428.730375</v>
      </c>
    </row>
    <row r="13" spans="2:18" ht="12.75">
      <c r="B13" s="16" t="s">
        <v>43</v>
      </c>
      <c r="C13" s="84"/>
      <c r="D13" s="84" t="s">
        <v>88</v>
      </c>
      <c r="E13" s="58">
        <v>913</v>
      </c>
      <c r="F13" s="58">
        <v>626</v>
      </c>
      <c r="G13" s="58">
        <v>431</v>
      </c>
      <c r="H13" s="58">
        <v>431</v>
      </c>
      <c r="I13" s="58">
        <v>270</v>
      </c>
      <c r="J13" s="58">
        <v>201</v>
      </c>
      <c r="K13" s="58">
        <v>139</v>
      </c>
      <c r="L13" s="58">
        <v>88</v>
      </c>
      <c r="M13" s="58">
        <v>97</v>
      </c>
      <c r="N13" s="58">
        <v>82</v>
      </c>
      <c r="O13" s="58">
        <v>85</v>
      </c>
      <c r="P13" s="58">
        <v>53</v>
      </c>
      <c r="Q13" s="58">
        <v>42.886492</v>
      </c>
      <c r="R13" s="58">
        <v>29.10998</v>
      </c>
    </row>
    <row r="14" spans="2:18" ht="12.75">
      <c r="B14" s="16" t="s">
        <v>44</v>
      </c>
      <c r="C14" s="84"/>
      <c r="D14" s="84" t="s">
        <v>89</v>
      </c>
      <c r="E14" s="58">
        <v>-746</v>
      </c>
      <c r="F14" s="58">
        <v>1513</v>
      </c>
      <c r="G14" s="58">
        <v>1634</v>
      </c>
      <c r="H14" s="58">
        <v>3520</v>
      </c>
      <c r="I14" s="58">
        <v>4875</v>
      </c>
      <c r="J14" s="58">
        <v>7628</v>
      </c>
      <c r="K14" s="58">
        <v>7037</v>
      </c>
      <c r="L14" s="58">
        <v>6585</v>
      </c>
      <c r="M14" s="58">
        <v>6312</v>
      </c>
      <c r="N14" s="58">
        <v>6409</v>
      </c>
      <c r="O14" s="58">
        <v>6708</v>
      </c>
      <c r="P14" s="58">
        <v>6500</v>
      </c>
      <c r="Q14" s="58">
        <v>5238.410862</v>
      </c>
      <c r="R14" s="58">
        <v>4902.765975</v>
      </c>
    </row>
    <row r="15" spans="2:18" ht="12.75">
      <c r="B15" s="16" t="s">
        <v>45</v>
      </c>
      <c r="C15" s="84"/>
      <c r="D15" s="84" t="s">
        <v>90</v>
      </c>
      <c r="E15" s="76">
        <v>178</v>
      </c>
      <c r="F15" s="76">
        <v>97</v>
      </c>
      <c r="G15" s="76" t="s">
        <v>17</v>
      </c>
      <c r="H15" s="76">
        <v>51</v>
      </c>
      <c r="I15" s="76" t="s">
        <v>17</v>
      </c>
      <c r="J15" s="76">
        <v>246</v>
      </c>
      <c r="K15" s="96" t="s">
        <v>191</v>
      </c>
      <c r="L15" s="96" t="s">
        <v>17</v>
      </c>
      <c r="M15" s="96" t="s">
        <v>17</v>
      </c>
      <c r="N15" s="118" t="s">
        <v>17</v>
      </c>
      <c r="O15" s="96" t="s">
        <v>17</v>
      </c>
      <c r="P15" s="96" t="s">
        <v>17</v>
      </c>
      <c r="Q15" s="96" t="s">
        <v>222</v>
      </c>
      <c r="R15" s="96">
        <v>199</v>
      </c>
    </row>
    <row r="16" spans="2:18" ht="12.75">
      <c r="B16" s="16" t="s">
        <v>46</v>
      </c>
      <c r="C16" s="84"/>
      <c r="D16" s="84" t="s">
        <v>91</v>
      </c>
      <c r="E16" s="58">
        <v>3880</v>
      </c>
      <c r="F16" s="58">
        <v>349</v>
      </c>
      <c r="G16" s="58">
        <v>6</v>
      </c>
      <c r="H16" s="58">
        <v>660</v>
      </c>
      <c r="I16" s="58">
        <v>102</v>
      </c>
      <c r="J16" s="76" t="s">
        <v>17</v>
      </c>
      <c r="K16" s="76" t="s">
        <v>17</v>
      </c>
      <c r="L16" s="76">
        <v>118</v>
      </c>
      <c r="M16" s="96" t="s">
        <v>17</v>
      </c>
      <c r="N16" s="118">
        <v>13</v>
      </c>
      <c r="O16" s="118">
        <v>218</v>
      </c>
      <c r="P16" s="118">
        <v>6</v>
      </c>
      <c r="Q16" s="118">
        <v>467.492999</v>
      </c>
      <c r="R16" s="118">
        <v>0</v>
      </c>
    </row>
    <row r="17" spans="2:18" ht="12.75">
      <c r="B17" s="16" t="s">
        <v>182</v>
      </c>
      <c r="C17" s="84"/>
      <c r="D17" s="84" t="s">
        <v>92</v>
      </c>
      <c r="E17" s="58">
        <v>-4448</v>
      </c>
      <c r="F17" s="58">
        <v>1261</v>
      </c>
      <c r="G17" s="58">
        <v>1628</v>
      </c>
      <c r="H17" s="58">
        <v>2910</v>
      </c>
      <c r="I17" s="58">
        <v>4773</v>
      </c>
      <c r="J17" s="58">
        <v>7874</v>
      </c>
      <c r="K17" s="58">
        <v>7037</v>
      </c>
      <c r="L17" s="58">
        <v>6467</v>
      </c>
      <c r="M17" s="58">
        <v>6312</v>
      </c>
      <c r="N17" s="58">
        <v>6396</v>
      </c>
      <c r="O17" s="58">
        <v>6490</v>
      </c>
      <c r="P17" s="58">
        <v>6494</v>
      </c>
      <c r="Q17" s="58">
        <v>4770.917863</v>
      </c>
      <c r="R17" s="58">
        <v>5101.765975</v>
      </c>
    </row>
    <row r="18" spans="2:18" ht="12.75">
      <c r="B18" s="16" t="s">
        <v>54</v>
      </c>
      <c r="C18" s="84"/>
      <c r="D18" s="84" t="s">
        <v>93</v>
      </c>
      <c r="E18" s="58">
        <v>-68</v>
      </c>
      <c r="F18" s="58">
        <v>170</v>
      </c>
      <c r="G18" s="58">
        <v>630</v>
      </c>
      <c r="H18" s="58">
        <v>134</v>
      </c>
      <c r="I18" s="58">
        <v>1668</v>
      </c>
      <c r="J18" s="58">
        <v>2454</v>
      </c>
      <c r="K18" s="58">
        <v>2222</v>
      </c>
      <c r="L18" s="58">
        <v>1972</v>
      </c>
      <c r="M18" s="58">
        <v>1878</v>
      </c>
      <c r="N18" s="58">
        <v>2045</v>
      </c>
      <c r="O18" s="58">
        <v>2085</v>
      </c>
      <c r="P18" s="58">
        <v>1946</v>
      </c>
      <c r="Q18" s="58">
        <v>1446.672466</v>
      </c>
      <c r="R18" s="58">
        <v>1673.713445</v>
      </c>
    </row>
    <row r="19" spans="2:18" ht="12.75">
      <c r="B19" s="97" t="s">
        <v>199</v>
      </c>
      <c r="C19" s="98"/>
      <c r="D19" s="98" t="s">
        <v>94</v>
      </c>
      <c r="E19" s="99">
        <v>-4380</v>
      </c>
      <c r="F19" s="99">
        <v>1092</v>
      </c>
      <c r="G19" s="99">
        <v>998</v>
      </c>
      <c r="H19" s="99">
        <v>2776</v>
      </c>
      <c r="I19" s="99">
        <v>3105</v>
      </c>
      <c r="J19" s="99">
        <v>5420</v>
      </c>
      <c r="K19" s="99">
        <v>4815</v>
      </c>
      <c r="L19" s="99">
        <v>4495</v>
      </c>
      <c r="M19" s="99">
        <v>4433</v>
      </c>
      <c r="N19" s="99">
        <v>4351</v>
      </c>
      <c r="O19" s="99">
        <v>4405</v>
      </c>
      <c r="P19" s="99">
        <v>4547</v>
      </c>
      <c r="Q19" s="99">
        <v>3324.245397</v>
      </c>
      <c r="R19" s="99">
        <v>3428.05253</v>
      </c>
    </row>
    <row r="20" spans="2:18" ht="12.75">
      <c r="B20" s="121" t="s">
        <v>208</v>
      </c>
      <c r="C20" s="122"/>
      <c r="D20" s="104" t="s">
        <v>204</v>
      </c>
      <c r="E20" s="103" t="s">
        <v>200</v>
      </c>
      <c r="F20" s="103" t="s">
        <v>200</v>
      </c>
      <c r="G20" s="103" t="s">
        <v>200</v>
      </c>
      <c r="H20" s="103" t="s">
        <v>200</v>
      </c>
      <c r="I20" s="103" t="s">
        <v>200</v>
      </c>
      <c r="J20" s="103" t="s">
        <v>200</v>
      </c>
      <c r="K20" s="103" t="s">
        <v>200</v>
      </c>
      <c r="L20" s="105">
        <v>-0.38</v>
      </c>
      <c r="M20" s="105">
        <v>-1</v>
      </c>
      <c r="N20" s="119">
        <v>-1</v>
      </c>
      <c r="O20" s="119">
        <v>-1</v>
      </c>
      <c r="P20" s="119">
        <v>-1</v>
      </c>
      <c r="Q20" s="119">
        <v>-1.559366</v>
      </c>
      <c r="R20" s="119">
        <v>-0.354478</v>
      </c>
    </row>
    <row r="21" spans="2:18" ht="13.5" thickBot="1">
      <c r="B21" s="27" t="s">
        <v>202</v>
      </c>
      <c r="C21" s="85"/>
      <c r="D21" s="107" t="s">
        <v>201</v>
      </c>
      <c r="E21" s="68">
        <v>-4380</v>
      </c>
      <c r="F21" s="68">
        <v>1092</v>
      </c>
      <c r="G21" s="68">
        <v>998</v>
      </c>
      <c r="H21" s="68">
        <v>2776</v>
      </c>
      <c r="I21" s="68">
        <v>3105</v>
      </c>
      <c r="J21" s="68">
        <v>5420</v>
      </c>
      <c r="K21" s="68">
        <v>4815</v>
      </c>
      <c r="L21" s="68">
        <v>4495</v>
      </c>
      <c r="M21" s="68">
        <v>4434</v>
      </c>
      <c r="N21" s="68">
        <v>4352</v>
      </c>
      <c r="O21" s="68">
        <v>4406</v>
      </c>
      <c r="P21" s="68">
        <v>4549</v>
      </c>
      <c r="Q21" s="68">
        <v>3325.804763</v>
      </c>
      <c r="R21" s="68">
        <v>3428.407008</v>
      </c>
    </row>
    <row r="22" spans="2:18" ht="12.75">
      <c r="B22" s="100"/>
      <c r="C22" s="101"/>
      <c r="D22" s="59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2:18" ht="12.75">
      <c r="B23" s="100"/>
      <c r="C23" s="101"/>
      <c r="D23" s="59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6" spans="2:18" ht="15.75" thickBot="1">
      <c r="B26" s="9" t="s">
        <v>168</v>
      </c>
      <c r="C26" s="80"/>
      <c r="D26" s="8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 t="s">
        <v>35</v>
      </c>
    </row>
    <row r="27" spans="2:18" ht="13.5" thickBot="1">
      <c r="B27" s="82"/>
      <c r="C27" s="82"/>
      <c r="D27" s="82"/>
      <c r="E27" s="29" t="s">
        <v>154</v>
      </c>
      <c r="F27" s="29" t="s">
        <v>172</v>
      </c>
      <c r="G27" s="29" t="s">
        <v>179</v>
      </c>
      <c r="H27" s="94" t="s">
        <v>180</v>
      </c>
      <c r="I27" s="94" t="s">
        <v>184</v>
      </c>
      <c r="J27" s="94" t="s">
        <v>187</v>
      </c>
      <c r="K27" s="94" t="s">
        <v>189</v>
      </c>
      <c r="L27" s="94" t="s">
        <v>192</v>
      </c>
      <c r="M27" s="94" t="s">
        <v>207</v>
      </c>
      <c r="N27" s="94" t="s">
        <v>210</v>
      </c>
      <c r="O27" s="94" t="s">
        <v>214</v>
      </c>
      <c r="P27" s="94" t="s">
        <v>217</v>
      </c>
      <c r="Q27" s="94" t="s">
        <v>221</v>
      </c>
      <c r="R27" s="94" t="s">
        <v>225</v>
      </c>
    </row>
    <row r="28" spans="2:18" ht="13.5" thickTop="1">
      <c r="B28" s="17" t="s">
        <v>39</v>
      </c>
      <c r="C28" s="83"/>
      <c r="D28" s="83" t="s">
        <v>82</v>
      </c>
      <c r="E28" s="75">
        <v>11233</v>
      </c>
      <c r="F28" s="75">
        <v>9862</v>
      </c>
      <c r="G28" s="76">
        <v>9889</v>
      </c>
      <c r="H28" s="76">
        <v>10807</v>
      </c>
      <c r="I28" s="76">
        <v>11525</v>
      </c>
      <c r="J28" s="76">
        <v>13724</v>
      </c>
      <c r="K28" s="76">
        <v>13270</v>
      </c>
      <c r="L28" s="76">
        <v>13463</v>
      </c>
      <c r="M28" s="76">
        <v>13792</v>
      </c>
      <c r="N28" s="118">
        <v>14836</v>
      </c>
      <c r="O28" s="76">
        <v>16008</v>
      </c>
      <c r="P28" s="76">
        <v>16559</v>
      </c>
      <c r="Q28" s="76">
        <v>15650.898312</v>
      </c>
      <c r="R28" s="76">
        <v>16111.249541</v>
      </c>
    </row>
    <row r="29" spans="2:18" ht="12.75">
      <c r="B29" s="59"/>
      <c r="C29" s="12" t="s">
        <v>37</v>
      </c>
      <c r="D29" s="60" t="s">
        <v>83</v>
      </c>
      <c r="E29" s="61">
        <v>72146</v>
      </c>
      <c r="F29" s="61">
        <v>68727</v>
      </c>
      <c r="G29" s="61">
        <v>67200</v>
      </c>
      <c r="H29" s="61">
        <v>69071</v>
      </c>
      <c r="I29" s="61">
        <v>71034</v>
      </c>
      <c r="J29" s="61">
        <v>78050</v>
      </c>
      <c r="K29" s="61">
        <v>74320</v>
      </c>
      <c r="L29" s="61">
        <v>87039</v>
      </c>
      <c r="M29" s="61">
        <v>92990</v>
      </c>
      <c r="N29" s="61">
        <v>97200</v>
      </c>
      <c r="O29" s="61">
        <v>102850</v>
      </c>
      <c r="P29" s="61">
        <v>99444</v>
      </c>
      <c r="Q29" s="61">
        <v>103557.496344</v>
      </c>
      <c r="R29" s="61">
        <v>105825.785692</v>
      </c>
    </row>
    <row r="30" spans="2:18" ht="12.75">
      <c r="B30" s="64"/>
      <c r="C30" s="24" t="s">
        <v>38</v>
      </c>
      <c r="D30" s="65" t="s">
        <v>84</v>
      </c>
      <c r="E30" s="66">
        <v>60913</v>
      </c>
      <c r="F30" s="66">
        <v>58865</v>
      </c>
      <c r="G30" s="66">
        <v>57311</v>
      </c>
      <c r="H30" s="66">
        <v>58264</v>
      </c>
      <c r="I30" s="66">
        <v>59509</v>
      </c>
      <c r="J30" s="66">
        <v>64326</v>
      </c>
      <c r="K30" s="66">
        <v>61050</v>
      </c>
      <c r="L30" s="66">
        <v>73576</v>
      </c>
      <c r="M30" s="66">
        <v>79197</v>
      </c>
      <c r="N30" s="66">
        <v>82364</v>
      </c>
      <c r="O30" s="66">
        <v>86842</v>
      </c>
      <c r="P30" s="66">
        <v>82885</v>
      </c>
      <c r="Q30" s="66">
        <v>87906.598032</v>
      </c>
      <c r="R30" s="66">
        <v>89714.536151</v>
      </c>
    </row>
    <row r="31" spans="2:18" ht="12.75">
      <c r="B31" s="16" t="s">
        <v>40</v>
      </c>
      <c r="C31" s="84"/>
      <c r="D31" s="84" t="s">
        <v>85</v>
      </c>
      <c r="E31" s="58">
        <v>10206</v>
      </c>
      <c r="F31" s="58">
        <v>8617</v>
      </c>
      <c r="G31" s="58">
        <v>9413</v>
      </c>
      <c r="H31" s="58">
        <v>8665</v>
      </c>
      <c r="I31" s="58">
        <v>8547</v>
      </c>
      <c r="J31" s="58">
        <v>8350</v>
      </c>
      <c r="K31" s="58">
        <v>8547</v>
      </c>
      <c r="L31" s="58">
        <v>8985</v>
      </c>
      <c r="M31" s="58">
        <v>9519</v>
      </c>
      <c r="N31" s="58">
        <v>10264</v>
      </c>
      <c r="O31" s="58">
        <v>11029</v>
      </c>
      <c r="P31" s="58">
        <v>11053</v>
      </c>
      <c r="Q31" s="58">
        <v>11291.673715</v>
      </c>
      <c r="R31" s="58">
        <v>11622.34983</v>
      </c>
    </row>
    <row r="32" spans="2:18" ht="12.75">
      <c r="B32" s="16" t="s">
        <v>41</v>
      </c>
      <c r="C32" s="84"/>
      <c r="D32" s="84" t="s">
        <v>86</v>
      </c>
      <c r="E32" s="58">
        <v>1027</v>
      </c>
      <c r="F32" s="58">
        <v>1245</v>
      </c>
      <c r="G32" s="58">
        <v>476</v>
      </c>
      <c r="H32" s="58">
        <v>2142</v>
      </c>
      <c r="I32" s="58">
        <v>2978</v>
      </c>
      <c r="J32" s="58">
        <v>5374</v>
      </c>
      <c r="K32" s="58">
        <v>4722</v>
      </c>
      <c r="L32" s="58">
        <v>4479</v>
      </c>
      <c r="M32" s="58">
        <v>4273</v>
      </c>
      <c r="N32" s="58">
        <v>4572</v>
      </c>
      <c r="O32" s="58">
        <v>4979</v>
      </c>
      <c r="P32" s="58">
        <v>5505</v>
      </c>
      <c r="Q32" s="58">
        <v>4359.224597</v>
      </c>
      <c r="R32" s="58">
        <v>4488.899711</v>
      </c>
    </row>
    <row r="33" spans="2:18" ht="12.75">
      <c r="B33" s="16" t="s">
        <v>42</v>
      </c>
      <c r="C33" s="84"/>
      <c r="D33" s="84" t="s">
        <v>87</v>
      </c>
      <c r="E33" s="58">
        <v>383</v>
      </c>
      <c r="F33" s="58">
        <v>405</v>
      </c>
      <c r="G33" s="58">
        <v>289</v>
      </c>
      <c r="H33" s="58">
        <v>331</v>
      </c>
      <c r="I33" s="58">
        <v>328</v>
      </c>
      <c r="J33" s="58">
        <v>496</v>
      </c>
      <c r="K33" s="58">
        <v>617</v>
      </c>
      <c r="L33" s="58">
        <v>857</v>
      </c>
      <c r="M33" s="58">
        <v>1065</v>
      </c>
      <c r="N33" s="58">
        <v>1084</v>
      </c>
      <c r="O33" s="58">
        <v>927</v>
      </c>
      <c r="P33" s="58">
        <v>903</v>
      </c>
      <c r="Q33" s="58">
        <v>693.373198</v>
      </c>
      <c r="R33" s="58">
        <v>437.167193</v>
      </c>
    </row>
    <row r="34" spans="2:18" ht="12.75">
      <c r="B34" s="16" t="s">
        <v>43</v>
      </c>
      <c r="C34" s="84"/>
      <c r="D34" s="84" t="s">
        <v>88</v>
      </c>
      <c r="E34" s="58">
        <v>486</v>
      </c>
      <c r="F34" s="58">
        <v>407</v>
      </c>
      <c r="G34" s="58">
        <v>323</v>
      </c>
      <c r="H34" s="58">
        <v>317</v>
      </c>
      <c r="I34" s="58">
        <v>188</v>
      </c>
      <c r="J34" s="58">
        <v>162</v>
      </c>
      <c r="K34" s="58">
        <v>126</v>
      </c>
      <c r="L34" s="58">
        <v>79</v>
      </c>
      <c r="M34" s="58">
        <v>94</v>
      </c>
      <c r="N34" s="58">
        <v>78</v>
      </c>
      <c r="O34" s="58">
        <v>77</v>
      </c>
      <c r="P34" s="58">
        <v>53</v>
      </c>
      <c r="Q34" s="58">
        <v>33.548677</v>
      </c>
      <c r="R34" s="58">
        <v>18.877349</v>
      </c>
    </row>
    <row r="35" spans="2:18" ht="12.75">
      <c r="B35" s="16" t="s">
        <v>44</v>
      </c>
      <c r="C35" s="84"/>
      <c r="D35" s="84" t="s">
        <v>89</v>
      </c>
      <c r="E35" s="58">
        <v>923</v>
      </c>
      <c r="F35" s="58">
        <v>1243</v>
      </c>
      <c r="G35" s="58">
        <v>443</v>
      </c>
      <c r="H35" s="58">
        <v>2156</v>
      </c>
      <c r="I35" s="58">
        <v>3117</v>
      </c>
      <c r="J35" s="58">
        <v>5708</v>
      </c>
      <c r="K35" s="58">
        <v>5214</v>
      </c>
      <c r="L35" s="58">
        <v>5256</v>
      </c>
      <c r="M35" s="58">
        <v>5244</v>
      </c>
      <c r="N35" s="58">
        <v>5578</v>
      </c>
      <c r="O35" s="58">
        <v>5829</v>
      </c>
      <c r="P35" s="58">
        <v>6355</v>
      </c>
      <c r="Q35" s="58">
        <v>5019.049118</v>
      </c>
      <c r="R35" s="58">
        <v>4907.189555</v>
      </c>
    </row>
    <row r="36" spans="2:18" ht="12.75">
      <c r="B36" s="16" t="s">
        <v>45</v>
      </c>
      <c r="C36" s="84"/>
      <c r="D36" s="84" t="s">
        <v>90</v>
      </c>
      <c r="E36" s="76">
        <v>178</v>
      </c>
      <c r="F36" s="76">
        <v>135</v>
      </c>
      <c r="G36" s="76">
        <v>648</v>
      </c>
      <c r="H36" s="76">
        <v>697</v>
      </c>
      <c r="I36" s="76">
        <v>247</v>
      </c>
      <c r="J36" s="76">
        <v>246</v>
      </c>
      <c r="K36" s="96" t="s">
        <v>191</v>
      </c>
      <c r="L36" s="96" t="s">
        <v>17</v>
      </c>
      <c r="M36" s="96" t="s">
        <v>17</v>
      </c>
      <c r="N36" s="114">
        <v>675</v>
      </c>
      <c r="O36" s="96" t="s">
        <v>17</v>
      </c>
      <c r="P36" s="96">
        <v>65</v>
      </c>
      <c r="Q36" s="96">
        <v>49.82322</v>
      </c>
      <c r="R36" s="96">
        <v>266.622385</v>
      </c>
    </row>
    <row r="37" spans="2:18" ht="12.75">
      <c r="B37" s="16" t="s">
        <v>46</v>
      </c>
      <c r="C37" s="84"/>
      <c r="D37" s="84" t="s">
        <v>91</v>
      </c>
      <c r="E37" s="58">
        <v>5578</v>
      </c>
      <c r="F37" s="58">
        <v>382</v>
      </c>
      <c r="G37" s="58">
        <v>6</v>
      </c>
      <c r="H37" s="58">
        <v>660</v>
      </c>
      <c r="I37" s="58">
        <v>102</v>
      </c>
      <c r="J37" s="96" t="s">
        <v>188</v>
      </c>
      <c r="K37" s="96" t="s">
        <v>191</v>
      </c>
      <c r="L37" s="96">
        <v>118</v>
      </c>
      <c r="M37" s="96" t="s">
        <v>17</v>
      </c>
      <c r="N37" s="114">
        <v>44</v>
      </c>
      <c r="O37" s="118">
        <v>251</v>
      </c>
      <c r="P37" s="118">
        <v>18</v>
      </c>
      <c r="Q37" s="118">
        <v>467.492999</v>
      </c>
      <c r="R37" s="118">
        <v>0</v>
      </c>
    </row>
    <row r="38" spans="2:18" ht="12.75">
      <c r="B38" s="16" t="s">
        <v>47</v>
      </c>
      <c r="C38" s="84"/>
      <c r="D38" s="84" t="s">
        <v>92</v>
      </c>
      <c r="E38" s="58">
        <v>-4477</v>
      </c>
      <c r="F38" s="58">
        <v>996</v>
      </c>
      <c r="G38" s="58">
        <v>1084</v>
      </c>
      <c r="H38" s="58">
        <v>2193</v>
      </c>
      <c r="I38" s="58">
        <v>3262</v>
      </c>
      <c r="J38" s="58">
        <v>5954</v>
      </c>
      <c r="K38" s="58">
        <v>5214</v>
      </c>
      <c r="L38" s="58">
        <v>5138</v>
      </c>
      <c r="M38" s="58">
        <v>5244</v>
      </c>
      <c r="N38" s="58">
        <v>6209</v>
      </c>
      <c r="O38" s="58">
        <v>5578</v>
      </c>
      <c r="P38" s="58">
        <v>6403</v>
      </c>
      <c r="Q38" s="58">
        <v>4601.379339</v>
      </c>
      <c r="R38" s="58">
        <v>5173.81194</v>
      </c>
    </row>
    <row r="39" spans="2:18" ht="12.75">
      <c r="B39" s="16" t="s">
        <v>164</v>
      </c>
      <c r="C39" s="84"/>
      <c r="D39" s="84" t="s">
        <v>93</v>
      </c>
      <c r="E39" s="58">
        <v>-126</v>
      </c>
      <c r="F39" s="58">
        <v>177</v>
      </c>
      <c r="G39" s="58">
        <v>336</v>
      </c>
      <c r="H39" s="58">
        <v>-143</v>
      </c>
      <c r="I39" s="58">
        <v>1189</v>
      </c>
      <c r="J39" s="58">
        <v>1827</v>
      </c>
      <c r="K39" s="58">
        <v>1593</v>
      </c>
      <c r="L39" s="58">
        <v>1386</v>
      </c>
      <c r="M39" s="58">
        <v>1340</v>
      </c>
      <c r="N39" s="58">
        <f>1487+32</f>
        <v>1519</v>
      </c>
      <c r="O39" s="58">
        <v>1574</v>
      </c>
      <c r="P39" s="58">
        <v>1760</v>
      </c>
      <c r="Q39" s="58">
        <v>1328.655922</v>
      </c>
      <c r="R39" s="58">
        <v>1566.931175</v>
      </c>
    </row>
    <row r="40" spans="2:18" ht="13.5" thickBot="1">
      <c r="B40" s="27" t="s">
        <v>48</v>
      </c>
      <c r="C40" s="85"/>
      <c r="D40" s="85" t="s">
        <v>94</v>
      </c>
      <c r="E40" s="68">
        <v>-4351</v>
      </c>
      <c r="F40" s="68">
        <v>818</v>
      </c>
      <c r="G40" s="68">
        <v>749</v>
      </c>
      <c r="H40" s="68">
        <v>2335</v>
      </c>
      <c r="I40" s="68">
        <v>2073</v>
      </c>
      <c r="J40" s="68">
        <v>4127</v>
      </c>
      <c r="K40" s="68">
        <v>3621</v>
      </c>
      <c r="L40" s="68">
        <v>3753</v>
      </c>
      <c r="M40" s="68">
        <v>3905</v>
      </c>
      <c r="N40" s="68">
        <v>4690</v>
      </c>
      <c r="O40" s="68">
        <v>4004</v>
      </c>
      <c r="P40" s="68">
        <v>4643</v>
      </c>
      <c r="Q40" s="68">
        <v>3272.723417</v>
      </c>
      <c r="R40" s="68">
        <v>3606.880765</v>
      </c>
    </row>
    <row r="42" spans="5:6" ht="12.75">
      <c r="E42" s="86"/>
      <c r="F42" s="86"/>
    </row>
    <row r="43" spans="5:6" ht="12.75">
      <c r="E43" s="86"/>
      <c r="F43" s="86"/>
    </row>
    <row r="44" spans="5:6" ht="12.75">
      <c r="E44" s="86"/>
      <c r="F44" s="86"/>
    </row>
    <row r="45" spans="5:6" ht="12.75">
      <c r="E45" s="86"/>
      <c r="F45" s="86"/>
    </row>
    <row r="46" spans="5:6" ht="12.75">
      <c r="E46" s="86"/>
      <c r="F46" s="86"/>
    </row>
    <row r="48" spans="5:6" ht="12.75">
      <c r="E48" s="86"/>
      <c r="F48" s="86"/>
    </row>
    <row r="49" spans="5:6" ht="12.75">
      <c r="E49" s="86"/>
      <c r="F49" s="86"/>
    </row>
    <row r="50" spans="5:6" ht="12.75">
      <c r="E50" s="86"/>
      <c r="F50" s="86"/>
    </row>
    <row r="51" spans="5:6" ht="12.75">
      <c r="E51" s="86"/>
      <c r="F51" s="86"/>
    </row>
    <row r="52" spans="5:6" ht="12.75">
      <c r="E52" s="86"/>
      <c r="F52" s="86"/>
    </row>
  </sheetData>
  <sheetProtection/>
  <mergeCells count="1">
    <mergeCell ref="B20:C20"/>
  </mergeCells>
  <printOptions/>
  <pageMargins left="0.4724409448818898" right="0.4330708661417323" top="0.6692913385826772" bottom="0.5511811023622047" header="0.35433070866141736" footer="0.31496062992125984"/>
  <pageSetup fitToHeight="1" fitToWidth="1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6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8.00390625" defaultRowHeight="12.75"/>
  <cols>
    <col min="1" max="1" width="3.375" style="78" customWidth="1"/>
    <col min="2" max="2" width="2.375" style="78" customWidth="1"/>
    <col min="3" max="3" width="20.25390625" style="78" customWidth="1"/>
    <col min="4" max="4" width="47.875" style="78" bestFit="1" customWidth="1"/>
    <col min="5" max="18" width="11.125" style="78" customWidth="1"/>
    <col min="19" max="16384" width="8.00390625" style="78" customWidth="1"/>
  </cols>
  <sheetData>
    <row r="1" ht="12.75">
      <c r="B1" s="4" t="s">
        <v>105</v>
      </c>
    </row>
    <row r="3" ht="17.25">
      <c r="B3" s="8" t="s">
        <v>170</v>
      </c>
    </row>
    <row r="5" spans="2:18" ht="15.75" thickBot="1">
      <c r="B5" s="9" t="s">
        <v>167</v>
      </c>
      <c r="C5" s="81"/>
      <c r="D5" s="8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35</v>
      </c>
    </row>
    <row r="6" spans="2:18" ht="13.5" thickBot="1">
      <c r="B6" s="55"/>
      <c r="C6" s="55"/>
      <c r="D6" s="55"/>
      <c r="E6" s="29" t="s">
        <v>154</v>
      </c>
      <c r="F6" s="29" t="s">
        <v>173</v>
      </c>
      <c r="G6" s="29" t="s">
        <v>179</v>
      </c>
      <c r="H6" s="94" t="s">
        <v>180</v>
      </c>
      <c r="I6" s="94" t="s">
        <v>184</v>
      </c>
      <c r="J6" s="94" t="s">
        <v>187</v>
      </c>
      <c r="K6" s="94" t="s">
        <v>189</v>
      </c>
      <c r="L6" s="94" t="s">
        <v>192</v>
      </c>
      <c r="M6" s="94" t="s">
        <v>207</v>
      </c>
      <c r="N6" s="94" t="s">
        <v>210</v>
      </c>
      <c r="O6" s="94" t="s">
        <v>214</v>
      </c>
      <c r="P6" s="94" t="s">
        <v>217</v>
      </c>
      <c r="Q6" s="94" t="s">
        <v>220</v>
      </c>
      <c r="R6" s="94" t="s">
        <v>224</v>
      </c>
    </row>
    <row r="7" spans="2:18" ht="13.5" thickTop="1">
      <c r="B7" s="21" t="s">
        <v>55</v>
      </c>
      <c r="C7" s="56"/>
      <c r="D7" s="56" t="s">
        <v>74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ht="12.75">
      <c r="B8" s="22" t="s">
        <v>56</v>
      </c>
      <c r="C8" s="57"/>
      <c r="D8" s="57" t="s">
        <v>75</v>
      </c>
      <c r="E8" s="58">
        <v>4398</v>
      </c>
      <c r="F8" s="58">
        <v>4398</v>
      </c>
      <c r="G8" s="58">
        <v>4398</v>
      </c>
      <c r="H8" s="58">
        <v>4398</v>
      </c>
      <c r="I8" s="58">
        <v>4398</v>
      </c>
      <c r="J8" s="58">
        <v>4398</v>
      </c>
      <c r="K8" s="58">
        <v>4398</v>
      </c>
      <c r="L8" s="58">
        <v>4398</v>
      </c>
      <c r="M8" s="58">
        <v>4398</v>
      </c>
      <c r="N8" s="58">
        <v>4398</v>
      </c>
      <c r="O8" s="58">
        <v>4398</v>
      </c>
      <c r="P8" s="58">
        <v>4398</v>
      </c>
      <c r="Q8" s="58">
        <v>4397.5</v>
      </c>
      <c r="R8" s="58">
        <v>4397.5</v>
      </c>
    </row>
    <row r="9" spans="2:18" ht="12.75">
      <c r="B9" s="23" t="s">
        <v>57</v>
      </c>
      <c r="C9" s="57"/>
      <c r="D9" s="57" t="s">
        <v>76</v>
      </c>
      <c r="E9" s="58">
        <v>4596</v>
      </c>
      <c r="F9" s="58">
        <v>4596</v>
      </c>
      <c r="G9" s="58">
        <v>4596</v>
      </c>
      <c r="H9" s="58">
        <v>4596</v>
      </c>
      <c r="I9" s="58">
        <v>4596</v>
      </c>
      <c r="J9" s="58">
        <v>4596</v>
      </c>
      <c r="K9" s="58">
        <v>4596</v>
      </c>
      <c r="L9" s="58">
        <v>4596</v>
      </c>
      <c r="M9" s="58">
        <v>4596</v>
      </c>
      <c r="N9" s="58">
        <v>4596</v>
      </c>
      <c r="O9" s="58">
        <v>4596</v>
      </c>
      <c r="P9" s="58">
        <v>4596</v>
      </c>
      <c r="Q9" s="58">
        <v>4591.945903</v>
      </c>
      <c r="R9" s="58">
        <v>4591.945903</v>
      </c>
    </row>
    <row r="10" spans="2:18" ht="12.75">
      <c r="B10" s="23" t="s">
        <v>64</v>
      </c>
      <c r="C10" s="57"/>
      <c r="D10" s="57" t="s">
        <v>77</v>
      </c>
      <c r="E10" s="58">
        <v>17643</v>
      </c>
      <c r="F10" s="58">
        <v>18230</v>
      </c>
      <c r="G10" s="58">
        <v>18941</v>
      </c>
      <c r="H10" s="58">
        <v>21271</v>
      </c>
      <c r="I10" s="58">
        <v>24087</v>
      </c>
      <c r="J10" s="58">
        <v>29204</v>
      </c>
      <c r="K10" s="58">
        <v>33399</v>
      </c>
      <c r="L10" s="58">
        <v>36716</v>
      </c>
      <c r="M10" s="58">
        <v>40036</v>
      </c>
      <c r="N10" s="58">
        <v>43115</v>
      </c>
      <c r="O10" s="58">
        <v>46320</v>
      </c>
      <c r="P10" s="58">
        <v>49595</v>
      </c>
      <c r="Q10" s="58">
        <v>49620.885406</v>
      </c>
      <c r="R10" s="58">
        <v>49460.079639</v>
      </c>
    </row>
    <row r="11" spans="2:18" ht="12.75">
      <c r="B11" s="23" t="s">
        <v>58</v>
      </c>
      <c r="C11" s="57"/>
      <c r="D11" s="57" t="s">
        <v>78</v>
      </c>
      <c r="E11" s="58">
        <v>-14</v>
      </c>
      <c r="F11" s="58">
        <v>-14</v>
      </c>
      <c r="G11" s="58">
        <v>-15</v>
      </c>
      <c r="H11" s="58">
        <v>-15</v>
      </c>
      <c r="I11" s="58">
        <v>-16</v>
      </c>
      <c r="J11" s="58">
        <v>-20</v>
      </c>
      <c r="K11" s="58">
        <v>-21</v>
      </c>
      <c r="L11" s="58">
        <v>-22</v>
      </c>
      <c r="M11" s="58">
        <v>-23</v>
      </c>
      <c r="N11" s="58">
        <v>-23</v>
      </c>
      <c r="O11" s="58">
        <v>-24</v>
      </c>
      <c r="P11" s="58">
        <v>-24</v>
      </c>
      <c r="Q11" s="58">
        <v>-24.52917</v>
      </c>
      <c r="R11" s="58">
        <v>-0.175155</v>
      </c>
    </row>
    <row r="12" spans="2:18" ht="13.5" thickBot="1">
      <c r="B12" s="14" t="s">
        <v>183</v>
      </c>
      <c r="C12" s="67"/>
      <c r="D12" s="67" t="s">
        <v>95</v>
      </c>
      <c r="E12" s="68">
        <v>26622</v>
      </c>
      <c r="F12" s="68">
        <v>27209</v>
      </c>
      <c r="G12" s="68">
        <v>27919</v>
      </c>
      <c r="H12" s="68">
        <v>30249</v>
      </c>
      <c r="I12" s="68">
        <v>33064</v>
      </c>
      <c r="J12" s="68">
        <v>38177</v>
      </c>
      <c r="K12" s="68">
        <v>42371</v>
      </c>
      <c r="L12" s="68">
        <v>45687</v>
      </c>
      <c r="M12" s="68">
        <v>49007</v>
      </c>
      <c r="N12" s="68">
        <v>52085</v>
      </c>
      <c r="O12" s="68">
        <v>55289</v>
      </c>
      <c r="P12" s="68">
        <v>58564</v>
      </c>
      <c r="Q12" s="68">
        <v>58585.802139</v>
      </c>
      <c r="R12" s="68">
        <v>58449.350387</v>
      </c>
    </row>
    <row r="13" spans="2:18" ht="12.75">
      <c r="B13" s="25" t="s">
        <v>174</v>
      </c>
      <c r="C13" s="69"/>
      <c r="D13" s="69" t="s">
        <v>175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12.75">
      <c r="B14" s="22" t="s">
        <v>60</v>
      </c>
      <c r="C14" s="57"/>
      <c r="D14" s="57" t="s">
        <v>96</v>
      </c>
      <c r="E14" s="58">
        <v>113</v>
      </c>
      <c r="F14" s="58">
        <v>174</v>
      </c>
      <c r="G14" s="58">
        <v>310</v>
      </c>
      <c r="H14" s="58">
        <v>364</v>
      </c>
      <c r="I14" s="58">
        <v>539</v>
      </c>
      <c r="J14" s="58">
        <v>927</v>
      </c>
      <c r="K14" s="58">
        <v>1145</v>
      </c>
      <c r="L14" s="58">
        <v>1100</v>
      </c>
      <c r="M14" s="58">
        <v>1130</v>
      </c>
      <c r="N14" s="58">
        <v>1289</v>
      </c>
      <c r="O14" s="58">
        <v>1140</v>
      </c>
      <c r="P14" s="58">
        <v>1129</v>
      </c>
      <c r="Q14" s="58">
        <v>981.995522</v>
      </c>
      <c r="R14" s="58">
        <v>1146.181731</v>
      </c>
    </row>
    <row r="15" spans="2:18" ht="12.75">
      <c r="B15" s="22" t="s">
        <v>61</v>
      </c>
      <c r="C15" s="57"/>
      <c r="D15" s="57" t="s">
        <v>97</v>
      </c>
      <c r="E15" s="58">
        <v>-1869</v>
      </c>
      <c r="F15" s="58">
        <v>-1473</v>
      </c>
      <c r="G15" s="58">
        <v>-1251</v>
      </c>
      <c r="H15" s="58">
        <v>-1097</v>
      </c>
      <c r="I15" s="58">
        <v>-1105</v>
      </c>
      <c r="J15" s="58">
        <v>-932</v>
      </c>
      <c r="K15" s="58">
        <v>-847</v>
      </c>
      <c r="L15" s="58">
        <v>-833</v>
      </c>
      <c r="M15" s="58">
        <v>-812</v>
      </c>
      <c r="N15" s="58">
        <v>-796</v>
      </c>
      <c r="O15" s="58">
        <v>-796</v>
      </c>
      <c r="P15" s="58">
        <v>-796</v>
      </c>
      <c r="Q15" s="58">
        <v>-1000.154133</v>
      </c>
      <c r="R15" s="58">
        <v>-1000.154133</v>
      </c>
    </row>
    <row r="16" spans="2:18" ht="12.75">
      <c r="B16" s="22" t="s">
        <v>196</v>
      </c>
      <c r="C16" s="57"/>
      <c r="D16" s="57" t="s">
        <v>193</v>
      </c>
      <c r="E16" s="76" t="s">
        <v>17</v>
      </c>
      <c r="F16" s="76" t="s">
        <v>17</v>
      </c>
      <c r="G16" s="76" t="s">
        <v>17</v>
      </c>
      <c r="H16" s="76" t="s">
        <v>17</v>
      </c>
      <c r="I16" s="76" t="s">
        <v>17</v>
      </c>
      <c r="J16" s="76" t="s">
        <v>17</v>
      </c>
      <c r="K16" s="76" t="s">
        <v>17</v>
      </c>
      <c r="L16" s="58">
        <v>6</v>
      </c>
      <c r="M16" s="58">
        <v>4</v>
      </c>
      <c r="N16" s="58">
        <v>2</v>
      </c>
      <c r="O16" s="58">
        <v>2</v>
      </c>
      <c r="P16" s="58">
        <v>1</v>
      </c>
      <c r="Q16" s="58">
        <v>3.992994</v>
      </c>
      <c r="R16" s="58">
        <v>13.733472</v>
      </c>
    </row>
    <row r="17" spans="2:18" ht="12.75">
      <c r="B17" s="22" t="s">
        <v>185</v>
      </c>
      <c r="C17" s="57"/>
      <c r="D17" s="95" t="s">
        <v>186</v>
      </c>
      <c r="E17" s="76" t="s">
        <v>17</v>
      </c>
      <c r="F17" s="76" t="s">
        <v>17</v>
      </c>
      <c r="G17" s="76" t="s">
        <v>17</v>
      </c>
      <c r="H17" s="76" t="s">
        <v>17</v>
      </c>
      <c r="I17" s="58">
        <v>556</v>
      </c>
      <c r="J17" s="58">
        <v>952</v>
      </c>
      <c r="K17" s="58">
        <v>307</v>
      </c>
      <c r="L17" s="58">
        <v>578</v>
      </c>
      <c r="M17" s="58">
        <v>702</v>
      </c>
      <c r="N17" s="58">
        <v>513</v>
      </c>
      <c r="O17" s="58">
        <v>152</v>
      </c>
      <c r="P17" s="58">
        <v>895</v>
      </c>
      <c r="Q17" s="58">
        <v>854.047703</v>
      </c>
      <c r="R17" s="58">
        <v>491.667934</v>
      </c>
    </row>
    <row r="18" spans="2:18" ht="13.5" thickBot="1">
      <c r="B18" s="14" t="s">
        <v>176</v>
      </c>
      <c r="C18" s="67"/>
      <c r="D18" s="67" t="s">
        <v>177</v>
      </c>
      <c r="E18" s="68">
        <v>-1756</v>
      </c>
      <c r="F18" s="68">
        <v>-1299</v>
      </c>
      <c r="G18" s="68">
        <v>-941</v>
      </c>
      <c r="H18" s="68">
        <v>-734</v>
      </c>
      <c r="I18" s="68">
        <v>-10</v>
      </c>
      <c r="J18" s="68">
        <v>948</v>
      </c>
      <c r="K18" s="68">
        <v>605</v>
      </c>
      <c r="L18" s="68">
        <v>850</v>
      </c>
      <c r="M18" s="68">
        <v>1024</v>
      </c>
      <c r="N18" s="68">
        <v>1009</v>
      </c>
      <c r="O18" s="68">
        <v>499</v>
      </c>
      <c r="P18" s="68">
        <v>1229</v>
      </c>
      <c r="Q18" s="68">
        <v>839.882086</v>
      </c>
      <c r="R18" s="68">
        <v>651.429004</v>
      </c>
    </row>
    <row r="19" spans="2:18" ht="13.5" thickBot="1">
      <c r="B19" s="11" t="s">
        <v>197</v>
      </c>
      <c r="C19" s="73"/>
      <c r="D19" s="73" t="s">
        <v>198</v>
      </c>
      <c r="E19" s="76" t="s">
        <v>17</v>
      </c>
      <c r="F19" s="76" t="s">
        <v>17</v>
      </c>
      <c r="G19" s="76" t="s">
        <v>17</v>
      </c>
      <c r="H19" s="76" t="s">
        <v>17</v>
      </c>
      <c r="I19" s="76" t="s">
        <v>17</v>
      </c>
      <c r="J19" s="76" t="s">
        <v>17</v>
      </c>
      <c r="K19" s="76" t="s">
        <v>17</v>
      </c>
      <c r="L19" s="74">
        <v>5</v>
      </c>
      <c r="M19" s="74">
        <v>4</v>
      </c>
      <c r="N19" s="74">
        <v>3</v>
      </c>
      <c r="O19" s="74">
        <v>3</v>
      </c>
      <c r="P19" s="74">
        <v>1</v>
      </c>
      <c r="Q19" s="74">
        <v>3.606427</v>
      </c>
      <c r="R19" s="74">
        <v>3.406827</v>
      </c>
    </row>
    <row r="20" spans="2:18" ht="13.5" thickBot="1">
      <c r="B20" s="15" t="s">
        <v>63</v>
      </c>
      <c r="C20" s="87"/>
      <c r="D20" s="87" t="s">
        <v>80</v>
      </c>
      <c r="E20" s="88">
        <v>24866</v>
      </c>
      <c r="F20" s="88">
        <v>25910</v>
      </c>
      <c r="G20" s="88">
        <v>26978</v>
      </c>
      <c r="H20" s="88">
        <v>29516</v>
      </c>
      <c r="I20" s="88">
        <v>33054</v>
      </c>
      <c r="J20" s="88">
        <v>39125</v>
      </c>
      <c r="K20" s="88">
        <v>42976</v>
      </c>
      <c r="L20" s="88">
        <v>46542</v>
      </c>
      <c r="M20" s="88">
        <v>50035</v>
      </c>
      <c r="N20" s="88">
        <v>53097</v>
      </c>
      <c r="O20" s="88">
        <v>55791</v>
      </c>
      <c r="P20" s="88">
        <v>59794</v>
      </c>
      <c r="Q20" s="88">
        <v>59429.290652</v>
      </c>
      <c r="R20" s="88">
        <v>59104.186218</v>
      </c>
    </row>
    <row r="24" spans="2:18" ht="15.75" thickBot="1">
      <c r="B24" s="9" t="s">
        <v>168</v>
      </c>
      <c r="C24" s="81"/>
      <c r="D24" s="8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 t="s">
        <v>35</v>
      </c>
    </row>
    <row r="25" spans="2:18" ht="13.5" thickBot="1">
      <c r="B25" s="55"/>
      <c r="C25" s="55"/>
      <c r="D25" s="55"/>
      <c r="E25" s="29" t="s">
        <v>154</v>
      </c>
      <c r="F25" s="29" t="s">
        <v>173</v>
      </c>
      <c r="G25" s="29" t="s">
        <v>179</v>
      </c>
      <c r="H25" s="94" t="s">
        <v>181</v>
      </c>
      <c r="I25" s="94" t="s">
        <v>184</v>
      </c>
      <c r="J25" s="94" t="s">
        <v>187</v>
      </c>
      <c r="K25" s="94" t="s">
        <v>189</v>
      </c>
      <c r="L25" s="94" t="s">
        <v>192</v>
      </c>
      <c r="M25" s="94" t="s">
        <v>207</v>
      </c>
      <c r="N25" s="94" t="s">
        <v>210</v>
      </c>
      <c r="O25" s="94" t="s">
        <v>214</v>
      </c>
      <c r="P25" s="94" t="s">
        <v>217</v>
      </c>
      <c r="Q25" s="94" t="s">
        <v>220</v>
      </c>
      <c r="R25" s="94" t="s">
        <v>224</v>
      </c>
    </row>
    <row r="26" spans="2:18" ht="13.5" thickTop="1">
      <c r="B26" s="21" t="s">
        <v>55</v>
      </c>
      <c r="C26" s="56"/>
      <c r="D26" s="56" t="s">
        <v>74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18" ht="12.75">
      <c r="B27" s="22" t="s">
        <v>56</v>
      </c>
      <c r="C27" s="57"/>
      <c r="D27" s="57" t="s">
        <v>75</v>
      </c>
      <c r="E27" s="58">
        <v>4398</v>
      </c>
      <c r="F27" s="58">
        <v>4398</v>
      </c>
      <c r="G27" s="58">
        <v>4398</v>
      </c>
      <c r="H27" s="58">
        <v>4398</v>
      </c>
      <c r="I27" s="58">
        <v>4398</v>
      </c>
      <c r="J27" s="58">
        <v>4398</v>
      </c>
      <c r="K27" s="58">
        <v>4398</v>
      </c>
      <c r="L27" s="58">
        <v>4398</v>
      </c>
      <c r="M27" s="58">
        <v>4398</v>
      </c>
      <c r="N27" s="58">
        <v>4398</v>
      </c>
      <c r="O27" s="58">
        <v>4398</v>
      </c>
      <c r="P27" s="58">
        <v>4398</v>
      </c>
      <c r="Q27" s="58">
        <v>4397.5</v>
      </c>
      <c r="R27" s="58">
        <v>4397.5</v>
      </c>
    </row>
    <row r="28" spans="2:18" ht="12.75">
      <c r="B28" s="23" t="s">
        <v>57</v>
      </c>
      <c r="C28" s="57"/>
      <c r="D28" s="57" t="s">
        <v>76</v>
      </c>
      <c r="E28" s="58">
        <v>4596</v>
      </c>
      <c r="F28" s="58">
        <v>4596</v>
      </c>
      <c r="G28" s="58">
        <v>4596</v>
      </c>
      <c r="H28" s="58">
        <v>4596</v>
      </c>
      <c r="I28" s="58">
        <v>4596</v>
      </c>
      <c r="J28" s="58">
        <v>4596</v>
      </c>
      <c r="K28" s="58">
        <v>4596</v>
      </c>
      <c r="L28" s="58">
        <v>4596</v>
      </c>
      <c r="M28" s="58">
        <v>4596</v>
      </c>
      <c r="N28" s="58">
        <v>4596</v>
      </c>
      <c r="O28" s="58">
        <v>4596</v>
      </c>
      <c r="P28" s="58">
        <v>4596</v>
      </c>
      <c r="Q28" s="58">
        <v>4595.614713</v>
      </c>
      <c r="R28" s="58">
        <v>4595.614713</v>
      </c>
    </row>
    <row r="29" spans="2:18" ht="12.75">
      <c r="B29" s="23" t="s">
        <v>64</v>
      </c>
      <c r="C29" s="57"/>
      <c r="D29" s="57" t="s">
        <v>77</v>
      </c>
      <c r="E29" s="58">
        <v>15908</v>
      </c>
      <c r="F29" s="58">
        <v>16222</v>
      </c>
      <c r="G29" s="58">
        <v>16683</v>
      </c>
      <c r="H29" s="58">
        <v>18573</v>
      </c>
      <c r="I29" s="58">
        <v>20162</v>
      </c>
      <c r="J29" s="58">
        <v>23985</v>
      </c>
      <c r="K29" s="58">
        <v>26988</v>
      </c>
      <c r="L29" s="58">
        <v>29562</v>
      </c>
      <c r="M29" s="58">
        <v>32353</v>
      </c>
      <c r="N29" s="58">
        <v>35965</v>
      </c>
      <c r="O29" s="58">
        <v>38768</v>
      </c>
      <c r="P29" s="58">
        <v>42137</v>
      </c>
      <c r="Q29" s="58">
        <v>42109.783598</v>
      </c>
      <c r="R29" s="58">
        <v>42127.451588</v>
      </c>
    </row>
    <row r="30" spans="2:18" ht="12.75">
      <c r="B30" s="23" t="s">
        <v>58</v>
      </c>
      <c r="C30" s="57"/>
      <c r="D30" s="57" t="s">
        <v>78</v>
      </c>
      <c r="E30" s="58">
        <v>-14</v>
      </c>
      <c r="F30" s="58">
        <v>-14</v>
      </c>
      <c r="G30" s="58">
        <v>-15</v>
      </c>
      <c r="H30" s="58">
        <v>-15</v>
      </c>
      <c r="I30" s="58">
        <v>-16</v>
      </c>
      <c r="J30" s="58">
        <v>-20</v>
      </c>
      <c r="K30" s="58">
        <v>-21</v>
      </c>
      <c r="L30" s="58">
        <v>-22</v>
      </c>
      <c r="M30" s="58">
        <v>-23</v>
      </c>
      <c r="N30" s="58">
        <v>-23</v>
      </c>
      <c r="O30" s="58">
        <v>-24</v>
      </c>
      <c r="P30" s="58">
        <v>-24</v>
      </c>
      <c r="Q30" s="58">
        <v>-24.52917</v>
      </c>
      <c r="R30" s="58">
        <v>-0.175155</v>
      </c>
    </row>
    <row r="31" spans="2:18" ht="13.5" thickBot="1">
      <c r="B31" s="14" t="s">
        <v>183</v>
      </c>
      <c r="C31" s="67"/>
      <c r="D31" s="67" t="s">
        <v>95</v>
      </c>
      <c r="E31" s="68">
        <v>24887</v>
      </c>
      <c r="F31" s="68">
        <v>25200</v>
      </c>
      <c r="G31" s="68">
        <v>25661</v>
      </c>
      <c r="H31" s="68">
        <v>27551</v>
      </c>
      <c r="I31" s="68">
        <v>29139</v>
      </c>
      <c r="J31" s="68">
        <v>32959</v>
      </c>
      <c r="K31" s="68">
        <v>35959</v>
      </c>
      <c r="L31" s="68">
        <v>38533</v>
      </c>
      <c r="M31" s="68">
        <v>41323</v>
      </c>
      <c r="N31" s="68">
        <v>44935</v>
      </c>
      <c r="O31" s="68">
        <v>47737</v>
      </c>
      <c r="P31" s="68">
        <v>51106</v>
      </c>
      <c r="Q31" s="68">
        <v>51078.369141</v>
      </c>
      <c r="R31" s="68">
        <v>51120.391146</v>
      </c>
    </row>
    <row r="32" spans="2:18" ht="12.75">
      <c r="B32" s="25" t="s">
        <v>59</v>
      </c>
      <c r="C32" s="69"/>
      <c r="D32" s="69" t="s">
        <v>79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ht="12.75">
      <c r="B33" s="22" t="s">
        <v>60</v>
      </c>
      <c r="C33" s="57"/>
      <c r="D33" s="57" t="s">
        <v>96</v>
      </c>
      <c r="E33" s="58">
        <v>113</v>
      </c>
      <c r="F33" s="58">
        <v>173</v>
      </c>
      <c r="G33" s="58">
        <v>307</v>
      </c>
      <c r="H33" s="58">
        <v>361</v>
      </c>
      <c r="I33" s="58">
        <v>532</v>
      </c>
      <c r="J33" s="58">
        <v>912</v>
      </c>
      <c r="K33" s="58">
        <v>1133</v>
      </c>
      <c r="L33" s="58">
        <v>1083</v>
      </c>
      <c r="M33" s="58">
        <v>1111</v>
      </c>
      <c r="N33" s="58">
        <v>1273</v>
      </c>
      <c r="O33" s="58">
        <v>1125</v>
      </c>
      <c r="P33" s="58">
        <v>1109</v>
      </c>
      <c r="Q33" s="58">
        <v>961.070274</v>
      </c>
      <c r="R33" s="58">
        <v>1126.509331</v>
      </c>
    </row>
    <row r="34" spans="2:18" ht="12.75">
      <c r="B34" s="22" t="s">
        <v>61</v>
      </c>
      <c r="C34" s="57"/>
      <c r="D34" s="57" t="s">
        <v>97</v>
      </c>
      <c r="E34" s="58">
        <v>-1869</v>
      </c>
      <c r="F34" s="58">
        <v>-1473</v>
      </c>
      <c r="G34" s="58">
        <v>-1251</v>
      </c>
      <c r="H34" s="58">
        <v>-1097</v>
      </c>
      <c r="I34" s="58">
        <v>-1388</v>
      </c>
      <c r="J34" s="58">
        <v>-1222</v>
      </c>
      <c r="K34" s="58">
        <v>-1141</v>
      </c>
      <c r="L34" s="58">
        <v>-1127</v>
      </c>
      <c r="M34" s="58">
        <v>-1106</v>
      </c>
      <c r="N34" s="58">
        <v>-796</v>
      </c>
      <c r="O34" s="58">
        <v>-796</v>
      </c>
      <c r="P34" s="58">
        <v>-796</v>
      </c>
      <c r="Q34" s="58">
        <v>-1000.154133</v>
      </c>
      <c r="R34" s="58">
        <v>-1000.154133</v>
      </c>
    </row>
    <row r="35" spans="2:18" ht="13.5" thickBot="1">
      <c r="B35" s="14" t="s">
        <v>62</v>
      </c>
      <c r="C35" s="67"/>
      <c r="D35" s="67" t="s">
        <v>98</v>
      </c>
      <c r="E35" s="68">
        <v>-1755</v>
      </c>
      <c r="F35" s="68">
        <v>-1300</v>
      </c>
      <c r="G35" s="68">
        <v>-945</v>
      </c>
      <c r="H35" s="68">
        <v>-736</v>
      </c>
      <c r="I35" s="68">
        <v>-856</v>
      </c>
      <c r="J35" s="68">
        <v>-310</v>
      </c>
      <c r="K35" s="68">
        <v>-7</v>
      </c>
      <c r="L35" s="68">
        <v>-44</v>
      </c>
      <c r="M35" s="68">
        <v>6</v>
      </c>
      <c r="N35" s="68">
        <v>477</v>
      </c>
      <c r="O35" s="68">
        <v>329</v>
      </c>
      <c r="P35" s="68">
        <v>313</v>
      </c>
      <c r="Q35" s="68">
        <v>-39.083859</v>
      </c>
      <c r="R35" s="68">
        <v>126.355198</v>
      </c>
    </row>
    <row r="36" spans="2:18" ht="13.5" thickBot="1">
      <c r="B36" s="15" t="s">
        <v>63</v>
      </c>
      <c r="C36" s="87"/>
      <c r="D36" s="87" t="s">
        <v>80</v>
      </c>
      <c r="E36" s="88">
        <v>23132</v>
      </c>
      <c r="F36" s="88">
        <v>23901</v>
      </c>
      <c r="G36" s="88">
        <v>24717</v>
      </c>
      <c r="H36" s="88">
        <v>26815</v>
      </c>
      <c r="I36" s="88">
        <v>28283</v>
      </c>
      <c r="J36" s="88">
        <v>32649</v>
      </c>
      <c r="K36" s="88">
        <v>35952</v>
      </c>
      <c r="L36" s="88">
        <v>38489</v>
      </c>
      <c r="M36" s="88">
        <v>41329</v>
      </c>
      <c r="N36" s="88">
        <v>45412</v>
      </c>
      <c r="O36" s="88">
        <v>48066</v>
      </c>
      <c r="P36" s="88">
        <v>51419</v>
      </c>
      <c r="Q36" s="88">
        <v>51039.285282</v>
      </c>
      <c r="R36" s="88">
        <v>51246.746344</v>
      </c>
    </row>
  </sheetData>
  <sheetProtection/>
  <printOptions/>
  <pageMargins left="0.4330708661417323" right="0.4724409448818898" top="0.5905511811023623" bottom="0.5905511811023623" header="0.31496062992125984" footer="0.2755905511811024"/>
  <pageSetup fitToHeight="1" fitToWidth="1" horizontalDpi="600" verticalDpi="600" orientation="landscape" paperSize="8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3"/>
  <sheetViews>
    <sheetView showGridLines="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8.00390625" defaultRowHeight="12.75"/>
  <cols>
    <col min="1" max="1" width="3.375" style="78" customWidth="1"/>
    <col min="2" max="2" width="26.75390625" style="78" customWidth="1"/>
    <col min="3" max="3" width="57.875" style="78" bestFit="1" customWidth="1"/>
    <col min="4" max="17" width="11.125" style="78" customWidth="1"/>
    <col min="18" max="16384" width="8.00390625" style="78" customWidth="1"/>
  </cols>
  <sheetData>
    <row r="1" spans="2:3" ht="12.75">
      <c r="B1" s="4" t="s">
        <v>105</v>
      </c>
      <c r="C1" s="77"/>
    </row>
    <row r="3" spans="2:3" ht="18">
      <c r="B3" s="8" t="s">
        <v>171</v>
      </c>
      <c r="C3" s="79"/>
    </row>
    <row r="5" spans="2:17" ht="15.75" thickBot="1">
      <c r="B5" s="9" t="s">
        <v>167</v>
      </c>
      <c r="C5" s="8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35</v>
      </c>
    </row>
    <row r="6" spans="2:17" ht="13.5" thickBot="1">
      <c r="B6" s="82"/>
      <c r="C6" s="89"/>
      <c r="D6" s="29" t="s">
        <v>154</v>
      </c>
      <c r="E6" s="29" t="s">
        <v>172</v>
      </c>
      <c r="F6" s="29" t="s">
        <v>179</v>
      </c>
      <c r="G6" s="94" t="s">
        <v>180</v>
      </c>
      <c r="H6" s="94" t="s">
        <v>184</v>
      </c>
      <c r="I6" s="94" t="s">
        <v>187</v>
      </c>
      <c r="J6" s="94" t="s">
        <v>189</v>
      </c>
      <c r="K6" s="94" t="s">
        <v>192</v>
      </c>
      <c r="L6" s="94" t="s">
        <v>207</v>
      </c>
      <c r="M6" s="94" t="s">
        <v>209</v>
      </c>
      <c r="N6" s="94" t="s">
        <v>215</v>
      </c>
      <c r="O6" s="94" t="s">
        <v>217</v>
      </c>
      <c r="P6" s="94" t="s">
        <v>220</v>
      </c>
      <c r="Q6" s="94" t="s">
        <v>226</v>
      </c>
    </row>
    <row r="7" spans="2:17" ht="13.5" thickTop="1">
      <c r="B7" s="26" t="s">
        <v>49</v>
      </c>
      <c r="C7" s="90" t="s">
        <v>99</v>
      </c>
      <c r="D7" s="75">
        <v>4172</v>
      </c>
      <c r="E7" s="75">
        <v>4624</v>
      </c>
      <c r="F7" s="75">
        <v>2855</v>
      </c>
      <c r="G7" s="75">
        <v>3331</v>
      </c>
      <c r="H7" s="75">
        <v>6162</v>
      </c>
      <c r="I7" s="75">
        <v>5115</v>
      </c>
      <c r="J7" s="75">
        <v>6480</v>
      </c>
      <c r="K7" s="75">
        <v>5578</v>
      </c>
      <c r="L7" s="75">
        <v>8912</v>
      </c>
      <c r="M7" s="75">
        <v>1252</v>
      </c>
      <c r="N7" s="75">
        <v>11315</v>
      </c>
      <c r="O7" s="75">
        <v>8504</v>
      </c>
      <c r="P7" s="75">
        <v>9097.18511</v>
      </c>
      <c r="Q7" s="75">
        <v>2952.377035</v>
      </c>
    </row>
    <row r="8" spans="2:17" ht="12.75">
      <c r="B8" s="22" t="s">
        <v>50</v>
      </c>
      <c r="C8" s="91" t="s">
        <v>100</v>
      </c>
      <c r="D8" s="58">
        <v>-1131</v>
      </c>
      <c r="E8" s="58">
        <v>549</v>
      </c>
      <c r="F8" s="58">
        <v>-301</v>
      </c>
      <c r="G8" s="58">
        <v>-349</v>
      </c>
      <c r="H8" s="58">
        <v>-1167</v>
      </c>
      <c r="I8" s="58">
        <v>-1265</v>
      </c>
      <c r="J8" s="58">
        <v>-2056</v>
      </c>
      <c r="K8" s="58">
        <v>-1652</v>
      </c>
      <c r="L8" s="58">
        <v>-2771</v>
      </c>
      <c r="M8" s="58">
        <v>-3568</v>
      </c>
      <c r="N8" s="58">
        <v>-3916</v>
      </c>
      <c r="O8" s="58">
        <v>-2432</v>
      </c>
      <c r="P8" s="58">
        <v>-2610.481334</v>
      </c>
      <c r="Q8" s="58">
        <v>-4750.354553</v>
      </c>
    </row>
    <row r="9" spans="2:17" ht="12.75">
      <c r="B9" s="16" t="s">
        <v>51</v>
      </c>
      <c r="C9" s="92" t="s">
        <v>101</v>
      </c>
      <c r="D9" s="58">
        <v>-3729</v>
      </c>
      <c r="E9" s="58">
        <v>-4411</v>
      </c>
      <c r="F9" s="58">
        <v>-2793</v>
      </c>
      <c r="G9" s="58">
        <v>-520</v>
      </c>
      <c r="H9" s="58">
        <v>-6482</v>
      </c>
      <c r="I9" s="58">
        <v>-5964</v>
      </c>
      <c r="J9" s="58">
        <v>-4868</v>
      </c>
      <c r="K9" s="58">
        <v>-3996</v>
      </c>
      <c r="L9" s="58">
        <v>-5404</v>
      </c>
      <c r="M9" s="58">
        <v>925</v>
      </c>
      <c r="N9" s="58">
        <v>-5934</v>
      </c>
      <c r="O9" s="58">
        <v>-1275</v>
      </c>
      <c r="P9" s="58">
        <v>-3233.925085</v>
      </c>
      <c r="Q9" s="58">
        <v>-3727.865373</v>
      </c>
    </row>
    <row r="10" spans="2:17" ht="12.75">
      <c r="B10" s="16" t="s">
        <v>195</v>
      </c>
      <c r="C10" s="92" t="s">
        <v>194</v>
      </c>
      <c r="D10" s="76" t="s">
        <v>17</v>
      </c>
      <c r="E10" s="76" t="s">
        <v>17</v>
      </c>
      <c r="F10" s="76" t="s">
        <v>17</v>
      </c>
      <c r="G10" s="76" t="s">
        <v>17</v>
      </c>
      <c r="H10" s="76" t="s">
        <v>17</v>
      </c>
      <c r="I10" s="76" t="s">
        <v>17</v>
      </c>
      <c r="J10" s="76" t="s">
        <v>17</v>
      </c>
      <c r="K10" s="58">
        <v>6</v>
      </c>
      <c r="L10" s="58">
        <v>0</v>
      </c>
      <c r="M10" s="58">
        <v>-3</v>
      </c>
      <c r="N10" s="58">
        <v>-1</v>
      </c>
      <c r="O10" s="58">
        <v>-4</v>
      </c>
      <c r="P10" s="58">
        <v>16.0012</v>
      </c>
      <c r="Q10" s="58">
        <v>6.656427</v>
      </c>
    </row>
    <row r="11" spans="2:17" ht="12.75">
      <c r="B11" s="16" t="s">
        <v>165</v>
      </c>
      <c r="C11" s="92" t="s">
        <v>102</v>
      </c>
      <c r="D11" s="58">
        <v>-687</v>
      </c>
      <c r="E11" s="58">
        <v>761</v>
      </c>
      <c r="F11" s="58">
        <v>-238</v>
      </c>
      <c r="G11" s="58">
        <v>2462</v>
      </c>
      <c r="H11" s="58">
        <v>-1487</v>
      </c>
      <c r="I11" s="58">
        <v>-2114</v>
      </c>
      <c r="J11" s="58">
        <v>-443</v>
      </c>
      <c r="K11" s="58">
        <v>-63</v>
      </c>
      <c r="L11" s="58">
        <v>738</v>
      </c>
      <c r="M11" s="58">
        <v>-1395</v>
      </c>
      <c r="N11" s="58">
        <v>1464</v>
      </c>
      <c r="O11" s="58">
        <v>4793</v>
      </c>
      <c r="P11" s="58">
        <v>3268.779891</v>
      </c>
      <c r="Q11" s="58">
        <v>-5519.186464</v>
      </c>
    </row>
    <row r="12" spans="2:17" ht="12.75">
      <c r="B12" s="16" t="s">
        <v>52</v>
      </c>
      <c r="C12" s="92" t="s">
        <v>103</v>
      </c>
      <c r="D12" s="58">
        <v>3228</v>
      </c>
      <c r="E12" s="58">
        <v>2540</v>
      </c>
      <c r="F12" s="58">
        <v>3302</v>
      </c>
      <c r="G12" s="58">
        <v>3064</v>
      </c>
      <c r="H12" s="58">
        <v>5525</v>
      </c>
      <c r="I12" s="58">
        <v>4038</v>
      </c>
      <c r="J12" s="58">
        <v>1924</v>
      </c>
      <c r="K12" s="58">
        <v>1481</v>
      </c>
      <c r="L12" s="58">
        <v>1418</v>
      </c>
      <c r="M12" s="58">
        <v>2156</v>
      </c>
      <c r="N12" s="58">
        <v>760</v>
      </c>
      <c r="O12" s="58">
        <v>2225</v>
      </c>
      <c r="P12" s="58">
        <v>7017.173535</v>
      </c>
      <c r="Q12" s="58">
        <v>10285.953426</v>
      </c>
    </row>
    <row r="13" spans="2:17" ht="13.5" thickBot="1">
      <c r="B13" s="27" t="s">
        <v>53</v>
      </c>
      <c r="C13" s="93" t="s">
        <v>104</v>
      </c>
      <c r="D13" s="68">
        <v>2540</v>
      </c>
      <c r="E13" s="68">
        <v>3302</v>
      </c>
      <c r="F13" s="68">
        <v>3064</v>
      </c>
      <c r="G13" s="68">
        <v>5525</v>
      </c>
      <c r="H13" s="68">
        <v>4038</v>
      </c>
      <c r="I13" s="68">
        <v>1924</v>
      </c>
      <c r="J13" s="68">
        <v>1481</v>
      </c>
      <c r="K13" s="68">
        <v>1418</v>
      </c>
      <c r="L13" s="68">
        <v>2156</v>
      </c>
      <c r="M13" s="68">
        <v>760</v>
      </c>
      <c r="N13" s="68">
        <v>2225</v>
      </c>
      <c r="O13" s="68">
        <v>7017</v>
      </c>
      <c r="P13" s="68">
        <v>10285.953426</v>
      </c>
      <c r="Q13" s="68">
        <v>4766.766962</v>
      </c>
    </row>
  </sheetData>
  <sheetProtection/>
  <printOptions/>
  <pageMargins left="0.4724409448818898" right="0.5118110236220472" top="0.5511811023622047" bottom="0.5511811023622047" header="0.2755905511811024" footer="0.31496062992125984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株式会社ＮＴＴデータビジネスブレインズ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T051189</dc:creator>
  <cp:keywords/>
  <dc:description/>
  <cp:lastModifiedBy>6238</cp:lastModifiedBy>
  <cp:lastPrinted>2023-05-10T09:30:28Z</cp:lastPrinted>
  <dcterms:created xsi:type="dcterms:W3CDTF">2010-04-07T08:49:45Z</dcterms:created>
  <dcterms:modified xsi:type="dcterms:W3CDTF">2023-05-10T09:30:31Z</dcterms:modified>
  <cp:category/>
  <cp:version/>
  <cp:contentType/>
  <cp:contentStatus/>
</cp:coreProperties>
</file>